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O:\ENGINEERING\LIGHT LAB\2022 RETESTING\Photometry Refresh Project\Awaiting Approval (SD)\CLZWET IES FILES\"/>
    </mc:Choice>
  </mc:AlternateContent>
  <xr:revisionPtr revIDLastSave="0" documentId="13_ncr:1_{40C2C22D-529B-4B67-A122-F1C58A4EC6D5}" xr6:coauthVersionLast="47" xr6:coauthVersionMax="47" xr10:uidLastSave="{00000000-0000-0000-0000-000000000000}"/>
  <bookViews>
    <workbookView xWindow="-120" yWindow="-120" windowWidth="29040" windowHeight="15840" xr2:uid="{FD38B08A-FBE0-474F-AF7D-4DB7B268F27E}"/>
  </bookViews>
  <sheets>
    <sheet name="IES MATRIX" sheetId="2" r:id="rId1"/>
  </sheets>
  <definedNames>
    <definedName name="Main" localSheetId="0">'IES MATRIX'!$B$262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76" i="2" l="1"/>
  <c r="J175" i="2"/>
  <c r="J174" i="2"/>
  <c r="J173" i="2"/>
  <c r="J172" i="2"/>
  <c r="F176" i="2"/>
  <c r="F175" i="2"/>
  <c r="F174" i="2"/>
  <c r="F173" i="2"/>
  <c r="F172" i="2"/>
  <c r="J131" i="2"/>
  <c r="J130" i="2"/>
  <c r="J129" i="2"/>
  <c r="J128" i="2"/>
  <c r="J127" i="2"/>
  <c r="F131" i="2"/>
  <c r="F130" i="2"/>
  <c r="F129" i="2"/>
  <c r="F128" i="2"/>
  <c r="F127" i="2"/>
  <c r="J86" i="2"/>
  <c r="J85" i="2"/>
  <c r="J84" i="2"/>
  <c r="J83" i="2"/>
  <c r="J82" i="2"/>
  <c r="F86" i="2"/>
  <c r="F85" i="2"/>
  <c r="F84" i="2"/>
  <c r="F83" i="2"/>
  <c r="F82" i="2"/>
  <c r="J41" i="2" l="1"/>
  <c r="J40" i="2"/>
  <c r="J39" i="2"/>
  <c r="J38" i="2"/>
  <c r="J37" i="2"/>
  <c r="F41" i="2"/>
  <c r="F40" i="2"/>
  <c r="F39" i="2"/>
  <c r="F38" i="2"/>
  <c r="F37" i="2"/>
  <c r="J341" i="2" l="1"/>
  <c r="F341" i="2"/>
  <c r="J340" i="2"/>
  <c r="F340" i="2"/>
  <c r="J339" i="2"/>
  <c r="F339" i="2"/>
  <c r="J338" i="2"/>
  <c r="F338" i="2"/>
  <c r="J337" i="2"/>
  <c r="F337" i="2"/>
  <c r="J336" i="2"/>
  <c r="F336" i="2"/>
  <c r="J335" i="2"/>
  <c r="F335" i="2"/>
  <c r="J334" i="2"/>
  <c r="F334" i="2"/>
  <c r="J333" i="2"/>
  <c r="F333" i="2"/>
  <c r="J332" i="2"/>
  <c r="F332" i="2"/>
  <c r="J331" i="2"/>
  <c r="F331" i="2"/>
  <c r="J330" i="2"/>
  <c r="F330" i="2"/>
  <c r="J329" i="2"/>
  <c r="F329" i="2"/>
  <c r="J328" i="2"/>
  <c r="F328" i="2"/>
  <c r="J327" i="2"/>
  <c r="F327" i="2"/>
  <c r="J326" i="2"/>
  <c r="F326" i="2"/>
  <c r="J325" i="2"/>
  <c r="F325" i="2"/>
  <c r="J324" i="2"/>
  <c r="F324" i="2"/>
  <c r="J323" i="2"/>
  <c r="F323" i="2"/>
  <c r="J322" i="2"/>
  <c r="F322" i="2"/>
  <c r="J321" i="2"/>
  <c r="F321" i="2"/>
  <c r="J320" i="2"/>
  <c r="F320" i="2"/>
  <c r="J319" i="2"/>
  <c r="F319" i="2"/>
  <c r="J318" i="2"/>
  <c r="F318" i="2"/>
  <c r="J317" i="2"/>
  <c r="F317" i="2"/>
  <c r="J316" i="2"/>
  <c r="F316" i="2"/>
  <c r="J315" i="2"/>
  <c r="F315" i="2"/>
  <c r="J314" i="2"/>
  <c r="F314" i="2"/>
  <c r="J313" i="2"/>
  <c r="F313" i="2"/>
  <c r="J312" i="2"/>
  <c r="F312" i="2"/>
  <c r="J311" i="2"/>
  <c r="F311" i="2"/>
  <c r="J310" i="2"/>
  <c r="F310" i="2"/>
  <c r="J309" i="2"/>
  <c r="F309" i="2"/>
  <c r="J308" i="2"/>
  <c r="F308" i="2"/>
  <c r="J307" i="2"/>
  <c r="F307" i="2"/>
  <c r="J306" i="2"/>
  <c r="F306" i="2"/>
  <c r="J305" i="2"/>
  <c r="F305" i="2"/>
  <c r="J304" i="2"/>
  <c r="F304" i="2"/>
  <c r="J303" i="2"/>
  <c r="F303" i="2"/>
  <c r="J302" i="2"/>
  <c r="F302" i="2"/>
  <c r="J301" i="2"/>
  <c r="F301" i="2"/>
  <c r="J300" i="2"/>
  <c r="F300" i="2"/>
  <c r="J299" i="2"/>
  <c r="F299" i="2"/>
  <c r="J298" i="2"/>
  <c r="F298" i="2"/>
  <c r="J297" i="2"/>
  <c r="F297" i="2"/>
  <c r="J296" i="2"/>
  <c r="F296" i="2"/>
  <c r="J295" i="2"/>
  <c r="F295" i="2"/>
  <c r="J294" i="2"/>
  <c r="F294" i="2"/>
  <c r="J293" i="2"/>
  <c r="F293" i="2"/>
  <c r="J292" i="2"/>
  <c r="F292" i="2"/>
  <c r="J291" i="2"/>
  <c r="F291" i="2"/>
  <c r="J290" i="2"/>
  <c r="F290" i="2"/>
  <c r="J289" i="2"/>
  <c r="F289" i="2"/>
  <c r="J288" i="2"/>
  <c r="F288" i="2"/>
  <c r="J287" i="2"/>
  <c r="F287" i="2"/>
  <c r="J286" i="2"/>
  <c r="F286" i="2"/>
  <c r="J285" i="2"/>
  <c r="F285" i="2"/>
  <c r="J284" i="2"/>
  <c r="F284" i="2"/>
  <c r="J283" i="2"/>
  <c r="F283" i="2"/>
  <c r="J282" i="2"/>
  <c r="F282" i="2"/>
  <c r="F265" i="2"/>
  <c r="J263" i="2"/>
  <c r="J264" i="2"/>
  <c r="J266" i="2"/>
  <c r="F263" i="2"/>
  <c r="F264" i="2"/>
  <c r="F266" i="2"/>
  <c r="F262" i="2"/>
  <c r="J262" i="2"/>
  <c r="J281" i="2"/>
  <c r="F281" i="2"/>
  <c r="J280" i="2"/>
  <c r="F280" i="2"/>
  <c r="J279" i="2"/>
  <c r="F279" i="2"/>
  <c r="J278" i="2"/>
  <c r="F278" i="2"/>
  <c r="J277" i="2"/>
  <c r="F277" i="2"/>
  <c r="J276" i="2"/>
  <c r="F276" i="2"/>
  <c r="J275" i="2"/>
  <c r="F275" i="2"/>
  <c r="J274" i="2"/>
  <c r="F274" i="2"/>
  <c r="J273" i="2"/>
  <c r="F273" i="2"/>
  <c r="J272" i="2"/>
  <c r="F272" i="2"/>
  <c r="J271" i="2"/>
  <c r="F271" i="2"/>
  <c r="J270" i="2"/>
  <c r="F270" i="2"/>
  <c r="J269" i="2"/>
  <c r="F269" i="2"/>
  <c r="J268" i="2"/>
  <c r="F268" i="2"/>
  <c r="J267" i="2"/>
  <c r="F267" i="2"/>
  <c r="J183" i="2"/>
  <c r="J184" i="2"/>
  <c r="J185" i="2"/>
  <c r="J186" i="2"/>
  <c r="J187" i="2"/>
  <c r="J188" i="2"/>
  <c r="J189" i="2"/>
  <c r="J190" i="2"/>
  <c r="J191" i="2"/>
  <c r="J192" i="2"/>
  <c r="J193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182" i="2"/>
  <c r="J259" i="2"/>
  <c r="J260" i="2"/>
  <c r="J258" i="2"/>
  <c r="J261" i="2"/>
  <c r="J257" i="2"/>
  <c r="J254" i="2"/>
  <c r="J255" i="2"/>
  <c r="J253" i="2"/>
  <c r="J256" i="2"/>
  <c r="J252" i="2"/>
  <c r="J249" i="2"/>
  <c r="J250" i="2"/>
  <c r="J248" i="2"/>
  <c r="J251" i="2"/>
  <c r="J247" i="2"/>
  <c r="J244" i="2"/>
  <c r="J245" i="2"/>
  <c r="J243" i="2"/>
  <c r="J246" i="2"/>
  <c r="J242" i="2"/>
  <c r="J239" i="2"/>
  <c r="J240" i="2"/>
  <c r="J238" i="2"/>
  <c r="J241" i="2"/>
  <c r="J237" i="2"/>
  <c r="J234" i="2"/>
  <c r="J235" i="2"/>
  <c r="J233" i="2"/>
  <c r="J236" i="2"/>
  <c r="J232" i="2"/>
  <c r="J229" i="2"/>
  <c r="J230" i="2"/>
  <c r="J228" i="2"/>
  <c r="J231" i="2"/>
  <c r="J227" i="2"/>
  <c r="J224" i="2"/>
  <c r="J225" i="2"/>
  <c r="J223" i="2"/>
  <c r="J226" i="2"/>
  <c r="J222" i="2"/>
  <c r="J179" i="2"/>
  <c r="J180" i="2"/>
  <c r="J178" i="2"/>
  <c r="J181" i="2"/>
  <c r="J177" i="2"/>
  <c r="J169" i="2"/>
  <c r="J170" i="2"/>
  <c r="J168" i="2"/>
  <c r="J171" i="2"/>
  <c r="J167" i="2"/>
  <c r="J164" i="2"/>
  <c r="J165" i="2"/>
  <c r="J163" i="2"/>
  <c r="J166" i="2"/>
  <c r="J162" i="2"/>
  <c r="J159" i="2"/>
  <c r="J160" i="2"/>
  <c r="J158" i="2"/>
  <c r="J161" i="2"/>
  <c r="J157" i="2"/>
  <c r="J154" i="2"/>
  <c r="J155" i="2"/>
  <c r="J153" i="2"/>
  <c r="J156" i="2"/>
  <c r="J152" i="2"/>
  <c r="J149" i="2"/>
  <c r="J150" i="2"/>
  <c r="J148" i="2"/>
  <c r="J151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3" i="2"/>
  <c r="J94" i="2"/>
  <c r="J95" i="2"/>
  <c r="J96" i="2"/>
  <c r="J92" i="2"/>
  <c r="J55" i="2"/>
  <c r="J56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7" i="2"/>
  <c r="J88" i="2"/>
  <c r="J89" i="2"/>
  <c r="J90" i="2"/>
  <c r="J91" i="2"/>
  <c r="J5" i="2"/>
  <c r="J4" i="2"/>
  <c r="J3" i="2"/>
  <c r="J6" i="2"/>
  <c r="J7" i="2"/>
  <c r="J10" i="2"/>
  <c r="J9" i="2"/>
  <c r="J8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2" i="2"/>
  <c r="F11" i="2"/>
  <c r="F8" i="2"/>
  <c r="F9" i="2"/>
  <c r="F10" i="2"/>
  <c r="F3" i="2"/>
  <c r="F4" i="2"/>
  <c r="F5" i="2"/>
  <c r="F93" i="2"/>
  <c r="F90" i="2"/>
  <c r="F89" i="2"/>
  <c r="F88" i="2"/>
  <c r="F80" i="2"/>
  <c r="F79" i="2"/>
  <c r="F78" i="2"/>
  <c r="F75" i="2"/>
  <c r="F74" i="2"/>
  <c r="F73" i="2"/>
  <c r="F70" i="2"/>
  <c r="F69" i="2"/>
  <c r="F68" i="2"/>
  <c r="F65" i="2"/>
  <c r="F64" i="2"/>
  <c r="F63" i="2"/>
  <c r="F60" i="2"/>
  <c r="F59" i="2"/>
  <c r="F58" i="2"/>
  <c r="F55" i="2"/>
  <c r="F54" i="2"/>
  <c r="F53" i="2"/>
  <c r="F50" i="2"/>
  <c r="F49" i="2"/>
  <c r="F48" i="2"/>
  <c r="F45" i="2"/>
  <c r="F44" i="2"/>
  <c r="F43" i="2"/>
  <c r="F35" i="2"/>
  <c r="F34" i="2"/>
  <c r="F33" i="2"/>
  <c r="F30" i="2"/>
  <c r="F29" i="2"/>
  <c r="F28" i="2"/>
  <c r="F25" i="2"/>
  <c r="F24" i="2"/>
  <c r="F23" i="2"/>
  <c r="F21" i="2"/>
  <c r="F20" i="2"/>
  <c r="F19" i="2"/>
  <c r="F18" i="2"/>
  <c r="F16" i="2"/>
  <c r="F15" i="2"/>
  <c r="F14" i="2"/>
  <c r="F13" i="2"/>
  <c r="F6" i="2"/>
  <c r="F185" i="2"/>
  <c r="F182" i="2"/>
  <c r="F245" i="2"/>
  <c r="F246" i="2"/>
  <c r="F242" i="2"/>
  <c r="F222" i="2"/>
  <c r="F22" i="2"/>
  <c r="F12" i="2"/>
  <c r="F17" i="2"/>
  <c r="F26" i="2"/>
  <c r="F27" i="2"/>
  <c r="F31" i="2"/>
  <c r="F32" i="2"/>
  <c r="F36" i="2"/>
  <c r="F42" i="2"/>
  <c r="F46" i="2"/>
  <c r="F92" i="2"/>
  <c r="F96" i="2"/>
  <c r="F95" i="2"/>
  <c r="F94" i="2"/>
  <c r="F97" i="2"/>
  <c r="F101" i="2"/>
  <c r="F98" i="2"/>
  <c r="F100" i="2"/>
  <c r="F99" i="2"/>
  <c r="F102" i="2"/>
  <c r="F106" i="2"/>
  <c r="F103" i="2"/>
  <c r="F105" i="2"/>
  <c r="F104" i="2"/>
  <c r="F107" i="2"/>
  <c r="F111" i="2"/>
  <c r="F108" i="2"/>
  <c r="F110" i="2"/>
  <c r="F109" i="2"/>
  <c r="F112" i="2"/>
  <c r="F116" i="2"/>
  <c r="F113" i="2"/>
  <c r="F115" i="2"/>
  <c r="F114" i="2"/>
  <c r="F117" i="2"/>
  <c r="F121" i="2"/>
  <c r="F118" i="2"/>
  <c r="F120" i="2"/>
  <c r="F119" i="2"/>
  <c r="F122" i="2"/>
  <c r="F126" i="2"/>
  <c r="F123" i="2"/>
  <c r="F125" i="2"/>
  <c r="F124" i="2"/>
  <c r="F132" i="2"/>
  <c r="F136" i="2"/>
  <c r="F133" i="2"/>
  <c r="F135" i="2"/>
  <c r="F134" i="2"/>
  <c r="F47" i="2"/>
  <c r="F51" i="2"/>
  <c r="F52" i="2"/>
  <c r="F56" i="2"/>
  <c r="F57" i="2"/>
  <c r="F61" i="2"/>
  <c r="F62" i="2"/>
  <c r="F66" i="2"/>
  <c r="F67" i="2"/>
  <c r="F71" i="2"/>
  <c r="F72" i="2"/>
  <c r="F76" i="2"/>
  <c r="F77" i="2"/>
  <c r="F81" i="2"/>
  <c r="F87" i="2"/>
  <c r="F91" i="2"/>
  <c r="F137" i="2"/>
  <c r="F141" i="2"/>
  <c r="F138" i="2"/>
  <c r="F140" i="2"/>
  <c r="F139" i="2"/>
  <c r="F142" i="2"/>
  <c r="F146" i="2"/>
  <c r="F143" i="2"/>
  <c r="F145" i="2"/>
  <c r="F144" i="2"/>
  <c r="F147" i="2"/>
  <c r="F151" i="2"/>
  <c r="F148" i="2"/>
  <c r="F150" i="2"/>
  <c r="F149" i="2"/>
  <c r="F152" i="2"/>
  <c r="F156" i="2"/>
  <c r="F153" i="2"/>
  <c r="F155" i="2"/>
  <c r="F154" i="2"/>
  <c r="F157" i="2"/>
  <c r="F161" i="2"/>
  <c r="F158" i="2"/>
  <c r="F160" i="2"/>
  <c r="F159" i="2"/>
  <c r="F162" i="2"/>
  <c r="F166" i="2"/>
  <c r="F163" i="2"/>
  <c r="F165" i="2"/>
  <c r="F164" i="2"/>
  <c r="F167" i="2"/>
  <c r="F171" i="2"/>
  <c r="F168" i="2"/>
  <c r="F170" i="2"/>
  <c r="F169" i="2"/>
  <c r="F177" i="2"/>
  <c r="F181" i="2"/>
  <c r="F178" i="2"/>
  <c r="F180" i="2"/>
  <c r="F179" i="2"/>
  <c r="F186" i="2"/>
  <c r="F183" i="2"/>
  <c r="F184" i="2"/>
  <c r="F187" i="2"/>
  <c r="F191" i="2"/>
  <c r="F188" i="2"/>
  <c r="F190" i="2"/>
  <c r="F189" i="2"/>
  <c r="F192" i="2"/>
  <c r="F196" i="2"/>
  <c r="F193" i="2"/>
  <c r="F195" i="2"/>
  <c r="F194" i="2"/>
  <c r="F197" i="2"/>
  <c r="F201" i="2"/>
  <c r="F198" i="2"/>
  <c r="F200" i="2"/>
  <c r="F199" i="2"/>
  <c r="F202" i="2"/>
  <c r="F206" i="2"/>
  <c r="F203" i="2"/>
  <c r="F205" i="2"/>
  <c r="F204" i="2"/>
  <c r="F207" i="2"/>
  <c r="F211" i="2"/>
  <c r="F208" i="2"/>
  <c r="F210" i="2"/>
  <c r="F209" i="2"/>
  <c r="F212" i="2"/>
  <c r="F216" i="2"/>
  <c r="F213" i="2"/>
  <c r="F215" i="2"/>
  <c r="F214" i="2"/>
  <c r="F217" i="2"/>
  <c r="F221" i="2"/>
  <c r="F218" i="2"/>
  <c r="F220" i="2"/>
  <c r="F219" i="2"/>
  <c r="F226" i="2"/>
  <c r="F223" i="2"/>
  <c r="F225" i="2"/>
  <c r="F224" i="2"/>
  <c r="F227" i="2"/>
  <c r="F231" i="2"/>
  <c r="F228" i="2"/>
  <c r="F230" i="2"/>
  <c r="F229" i="2"/>
  <c r="F232" i="2"/>
  <c r="F236" i="2"/>
  <c r="F233" i="2"/>
  <c r="F235" i="2"/>
  <c r="F234" i="2"/>
  <c r="F237" i="2"/>
  <c r="F241" i="2"/>
  <c r="F238" i="2"/>
  <c r="F240" i="2"/>
  <c r="F239" i="2"/>
  <c r="F243" i="2"/>
  <c r="F244" i="2"/>
  <c r="F247" i="2"/>
  <c r="F251" i="2"/>
  <c r="F248" i="2"/>
  <c r="F250" i="2"/>
  <c r="F249" i="2"/>
  <c r="F252" i="2"/>
  <c r="F256" i="2"/>
  <c r="F253" i="2"/>
  <c r="F255" i="2"/>
  <c r="F254" i="2"/>
  <c r="F257" i="2"/>
  <c r="F261" i="2"/>
  <c r="F258" i="2"/>
  <c r="F260" i="2"/>
  <c r="F259" i="2"/>
  <c r="J265" i="2" l="1"/>
  <c r="F7" i="2"/>
  <c r="F2" i="2"/>
</calcChain>
</file>

<file path=xl/sharedStrings.xml><?xml version="1.0" encoding="utf-8"?>
<sst xmlns="http://schemas.openxmlformats.org/spreadsheetml/2006/main" count="998" uniqueCount="623">
  <si>
    <t>TEST</t>
  </si>
  <si>
    <t>MODEL</t>
  </si>
  <si>
    <t>LUMENS</t>
  </si>
  <si>
    <t>WATTAGE</t>
  </si>
  <si>
    <t>LPW</t>
  </si>
  <si>
    <t>ALL</t>
  </si>
  <si>
    <t>RED</t>
  </si>
  <si>
    <t>BLUE</t>
  </si>
  <si>
    <t>GREEN</t>
  </si>
  <si>
    <t>WHITE</t>
  </si>
  <si>
    <t>COLOR</t>
  </si>
  <si>
    <t>CLZWET-1-UNV-RGBW-05L-9-DMX (ALL ON)</t>
  </si>
  <si>
    <t>CLZWET-1-UNV-RGBW-05L-9-DMX (RED)</t>
  </si>
  <si>
    <t>CLZWET-1-UNV-RGBW-05L-9-DMX (BLUE)</t>
  </si>
  <si>
    <t>CLZWET-1-UNV-RGBW-05L-9-DMX (GREEN)</t>
  </si>
  <si>
    <t>CLZWET-1-UNV-RGBW-05L-9-DMX (WHITE)</t>
  </si>
  <si>
    <t>CLZWET-4-UNV-RGBW-20L-9-DMX (ALL ON)</t>
  </si>
  <si>
    <t>CLZWET-4-UNV-RGBW-20L-9-DMX (RED)</t>
  </si>
  <si>
    <t>CLZWET-4-UNV-RGBW-20L-9-DMX (BLUE)</t>
  </si>
  <si>
    <t>CLZWET-4-UNV-RGBW-20L-9-DMX (GREEN)</t>
  </si>
  <si>
    <t>CLZWET-4-UNV-RGBW-20L-9-DMX (WHITE)</t>
  </si>
  <si>
    <t>CLZWET-1-UNV-RGBW-05L-1030-DMX (ALL ON)</t>
  </si>
  <si>
    <t>6596-W</t>
  </si>
  <si>
    <t>CLZWET-1-UNV-RGBW-05L-1030-DMX (WHITE)</t>
  </si>
  <si>
    <t>6596-R</t>
  </si>
  <si>
    <t>CLZWET-1-UNV-RGBW-05L-1030-DMX (RED)</t>
  </si>
  <si>
    <t>6596-B</t>
  </si>
  <si>
    <t>CLZWET-1-UNV-RGBW-05L-1030-DMX (BLUE)</t>
  </si>
  <si>
    <t>6596-G</t>
  </si>
  <si>
    <t>CLZWET-1-UNV-RGBW-05L-1030-DMX (GREEN)</t>
  </si>
  <si>
    <t>CLZWET-4-UNV-RGBW-20L-1030-DMX (ALL ON)</t>
  </si>
  <si>
    <t>6587-W</t>
  </si>
  <si>
    <t>CLZWET-4-UNV-RGBW-20L-80-DMX (WHITE)</t>
  </si>
  <si>
    <t>6587-R</t>
  </si>
  <si>
    <t>CLZWET-4-UNV-RGBW-20L-80-DMX (RED)</t>
  </si>
  <si>
    <t>6587-B</t>
  </si>
  <si>
    <t>CLZWET-4-UNV-RGBW-20L-80-DMX (BLUE)</t>
  </si>
  <si>
    <t>6587-G</t>
  </si>
  <si>
    <t>CLZWET-4-UNV-RGBW-20L-80-DMX (GREEN)</t>
  </si>
  <si>
    <t>CLZWET-1-UNV-RGBW-05L-1060-DMX (ALL ON)</t>
  </si>
  <si>
    <t>6531-W</t>
  </si>
  <si>
    <t>CLZWET-1-UNV-RGBW-05L-1060-DMX (WHITE)</t>
  </si>
  <si>
    <t>6531-R</t>
  </si>
  <si>
    <t>CLZWET-1-UNV-RGBW-05L-1060-DMX (RED)</t>
  </si>
  <si>
    <t>6531-B</t>
  </si>
  <si>
    <t>CLZWET-1-UNV-RGBW-05L-1060-DMX (BLUE)</t>
  </si>
  <si>
    <t>6531-G</t>
  </si>
  <si>
    <t>CLZWET-1-UNV-RGBW-05L-1060-DMX (GREEN)</t>
  </si>
  <si>
    <t>CLZWET-4-UNV-RGBW-20L-1060-DMX (ALL ON)</t>
  </si>
  <si>
    <t>CLZWET-4-UNV-RGBW-20L-1060-DMX (WHITE)</t>
  </si>
  <si>
    <t>CLZWET-4-UNV-RGBW-20L-1060-DMX (RED)</t>
  </si>
  <si>
    <t>CLZWET-4-UNV-RGBW-20L-1060-DMX (BLUE)</t>
  </si>
  <si>
    <t>CLZWET-4-UNV-RGBW-20L-1060-DMX (GREEN)</t>
  </si>
  <si>
    <t>CLZWET-4-UNV-RGBW-20L-1525-DMX (ALL ON)</t>
  </si>
  <si>
    <t>CLZWET-4-UNV-RGBW-20L-1525-DMX (WHITE)</t>
  </si>
  <si>
    <t>CLZWET-4-UNV-RGBW-20L-1525-DMX (RED)</t>
  </si>
  <si>
    <t>CLZWET-4-UNV-RGBW-20L-1525-DMX (BLUE)</t>
  </si>
  <si>
    <t>CLZWET-4-UNV-RGBW-20L-1525-DMX (GREEN)</t>
  </si>
  <si>
    <t>CLZWET-1-UNV-RGBW-05L-1525-DMX (ALL ON)</t>
  </si>
  <si>
    <t>CLZWET-1-UNV-RGBW-05L-1525-DMX (WHITE)</t>
  </si>
  <si>
    <t>CLZWET-1-UNV-RGBW-05L-1525-DMX (RED)</t>
  </si>
  <si>
    <t>CLZWET-1-UNV-RGBW-05L-1525-DMX (BLUE)</t>
  </si>
  <si>
    <t>CLZWET-1-UNV-RGBW-05L-1525-DMX (GREEN)</t>
  </si>
  <si>
    <t>CLZWET-1-UNV-RGBW-05L-30-DMX (ALL ON)</t>
  </si>
  <si>
    <t>6600-W</t>
  </si>
  <si>
    <t>CLZWET-1-UNV-RGBW-05L-30-DMX (WHITE)</t>
  </si>
  <si>
    <t>6600-R</t>
  </si>
  <si>
    <t>CLZWET-1-UNV-RGBW-05L-30-DMX (RED)</t>
  </si>
  <si>
    <t>6600-B</t>
  </si>
  <si>
    <t>CLZWET-1-UNV-RGBW-05L-30-DMX (BLUE)</t>
  </si>
  <si>
    <t>6600-G</t>
  </si>
  <si>
    <t>CLZWET-1-UNV-RGBW-05L-30-DMX (GREEN)</t>
  </si>
  <si>
    <t>CLZWET-4-UNV-RGBW-20L-30-DMX (ALL ON)</t>
  </si>
  <si>
    <t>6588-W</t>
  </si>
  <si>
    <t>CLZWET-4-UNV-RGBW-20L-30-DMX (WHITE)</t>
  </si>
  <si>
    <t>6588-R</t>
  </si>
  <si>
    <t>CLZWET-4-UNV-RGBW-20L-30-DMX (RED)</t>
  </si>
  <si>
    <t>6588-B</t>
  </si>
  <si>
    <t>CLZWET-4-UNV-RGBW-20L-30-DMX (BLUE)</t>
  </si>
  <si>
    <t>6588-G</t>
  </si>
  <si>
    <t>CLZWET-4-UNV-RGBW-20L-30-DMX (GREEN)</t>
  </si>
  <si>
    <t>CLZWET-4-UNV-RGBW-20L-3060-DMX (ALL ON)</t>
  </si>
  <si>
    <t>6601-W</t>
  </si>
  <si>
    <t>CLZWET-4-UNV-RGBW-20L-3060-DMX (WHITE)</t>
  </si>
  <si>
    <t>6601-R</t>
  </si>
  <si>
    <t>CLZWET-4-UNV-RGBW-20L-3060-DMX (RED)</t>
  </si>
  <si>
    <t>6601-B</t>
  </si>
  <si>
    <t>CLZWET-4-UNV-RGBW-20L-3060-DMX (BLUE)</t>
  </si>
  <si>
    <t>6601-G</t>
  </si>
  <si>
    <t>CLZWET-4-UNV-RGBW-20L-3060-DMX (GREEN)</t>
  </si>
  <si>
    <t>CLZWET-1-UNV-RGBW-05L-3060-DMX (ALL ON)</t>
  </si>
  <si>
    <t>6603-W</t>
  </si>
  <si>
    <t>CLZWET-1-UNV-RGBW-05L-3060-DMX (WHITE)</t>
  </si>
  <si>
    <t>6603-R</t>
  </si>
  <si>
    <t>CLZWET-1-UNV-RGBW-05L-3060-DMX (RED)</t>
  </si>
  <si>
    <t>6603-B</t>
  </si>
  <si>
    <t>CLZWET-1-UNV-RGBW-05L-3060-DMX (BLUE)</t>
  </si>
  <si>
    <t>6603-G</t>
  </si>
  <si>
    <t>CLZWET-1-UNV-RGBW-05L-3060-DMX (GREEN)</t>
  </si>
  <si>
    <t>CLZWET-1-UNV-RGBW-05L-5080-DMX (ALL ON)</t>
  </si>
  <si>
    <t>6605-W</t>
  </si>
  <si>
    <t>CLZWET-1-UNV-RGBW-05L-5080-DMX (WHITE)</t>
  </si>
  <si>
    <t>6605-R</t>
  </si>
  <si>
    <t>CLZWET-1-UNV-RGBW-05L-5080-DMX (RED)</t>
  </si>
  <si>
    <t>6605-B</t>
  </si>
  <si>
    <t>CLZWET-1-UNV-RGBW-05L-5080-DMX (BLUE)</t>
  </si>
  <si>
    <t>6605-G</t>
  </si>
  <si>
    <t>CLZWET-1-UNV-RGBW-05L-5080-DMX (GREEN)</t>
  </si>
  <si>
    <t>CLZWET-4-UNV-RGBW-20L-5080-DMX (ALL ON)</t>
  </si>
  <si>
    <t>6593-W</t>
  </si>
  <si>
    <t>CLZWET-4-UNV-RGBW-20L-5080-DMX (WHITE)</t>
  </si>
  <si>
    <t>6593-R</t>
  </si>
  <si>
    <t>CLZWET-4-UNV-RGBW-20L-5080-DMX (RED)</t>
  </si>
  <si>
    <t>6593-B</t>
  </si>
  <si>
    <t>CLZWET-4-UNV-RGBW-20L-5080-DMX (BLUE)</t>
  </si>
  <si>
    <t>6593-G</t>
  </si>
  <si>
    <t>CLZWET-4-UNV-RGBW-20L-5080-DMX (GREEN)</t>
  </si>
  <si>
    <t>CLZWET-4-UNV-RGBW-20L-80-DMX (ALL ON)</t>
  </si>
  <si>
    <t>6602-W</t>
  </si>
  <si>
    <t>6602-R</t>
  </si>
  <si>
    <t>6602-B</t>
  </si>
  <si>
    <t>6602-G</t>
  </si>
  <si>
    <t>CLZWET-1-UNV-RGBW-05L-80-DMX (ALL ON)</t>
  </si>
  <si>
    <t>6604-W</t>
  </si>
  <si>
    <t>CLZWET-1-UNV-RGBW-05L-80-DMX (WHITE)</t>
  </si>
  <si>
    <t>6604-R</t>
  </si>
  <si>
    <t>CLZWET-1-UNV-RGBW-05L-80-DMX (RED)</t>
  </si>
  <si>
    <t>6604-B</t>
  </si>
  <si>
    <t>CLZWET-1-UNV-RGBW-05L-80-DMX (BLUE)</t>
  </si>
  <si>
    <t>6604-G</t>
  </si>
  <si>
    <t>CLZWET-1-UNV-RGBW-05L-80-DMX (GREEN)</t>
  </si>
  <si>
    <t>6596-02L</t>
  </si>
  <si>
    <t>6596-W-02L</t>
  </si>
  <si>
    <t>6596-R-02L</t>
  </si>
  <si>
    <t>6596-B-02L</t>
  </si>
  <si>
    <t>6596-G-02L</t>
  </si>
  <si>
    <t>6531-02L</t>
  </si>
  <si>
    <t>6531-W-02L</t>
  </si>
  <si>
    <t>6531-R-02L</t>
  </si>
  <si>
    <t>6531-B-02L</t>
  </si>
  <si>
    <t>6531-G-02L</t>
  </si>
  <si>
    <t>6600-02L</t>
  </si>
  <si>
    <t>6600-W-02L</t>
  </si>
  <si>
    <t>6600-R-02L</t>
  </si>
  <si>
    <t>6600-B-02L</t>
  </si>
  <si>
    <t>6600-G-02L</t>
  </si>
  <si>
    <t>6603-02L</t>
  </si>
  <si>
    <t>6603-W-02L</t>
  </si>
  <si>
    <t>6603-R-02L</t>
  </si>
  <si>
    <t>6603-B-02L</t>
  </si>
  <si>
    <t>6603-G-02L</t>
  </si>
  <si>
    <t>6605-02L</t>
  </si>
  <si>
    <t>6605-W-02L</t>
  </si>
  <si>
    <t>6605-R-02L</t>
  </si>
  <si>
    <t>6605-B-02L</t>
  </si>
  <si>
    <t>6605-G-02L</t>
  </si>
  <si>
    <t>6604-02L</t>
  </si>
  <si>
    <t>6604-W-02L</t>
  </si>
  <si>
    <t>6604-R-02L</t>
  </si>
  <si>
    <t>6604-B-02L</t>
  </si>
  <si>
    <t>6604-G-02L</t>
  </si>
  <si>
    <t>6587-10L</t>
  </si>
  <si>
    <t>6587-W-10L</t>
  </si>
  <si>
    <t>6587-R-10L</t>
  </si>
  <si>
    <t>6587-B-10L</t>
  </si>
  <si>
    <t>6587-G-10L</t>
  </si>
  <si>
    <t>6586-10L</t>
  </si>
  <si>
    <t>6586-W-10L</t>
  </si>
  <si>
    <t>6586-R-10L</t>
  </si>
  <si>
    <t>6586-B-10L</t>
  </si>
  <si>
    <t>6586-G-10L</t>
  </si>
  <si>
    <t>6588-10L</t>
  </si>
  <si>
    <t>6588-W-10L</t>
  </si>
  <si>
    <t>6588-R-10L</t>
  </si>
  <si>
    <t>6588-B-10L</t>
  </si>
  <si>
    <t>6588-G-10L</t>
  </si>
  <si>
    <t>6601-10L</t>
  </si>
  <si>
    <t>6601-W-10L</t>
  </si>
  <si>
    <t>6601-R-10L</t>
  </si>
  <si>
    <t>6601-B-10L</t>
  </si>
  <si>
    <t>6601-G-10L</t>
  </si>
  <si>
    <t>6593-10L</t>
  </si>
  <si>
    <t>6593-W-10L</t>
  </si>
  <si>
    <t>6593-R-10L</t>
  </si>
  <si>
    <t>6593-B-10L</t>
  </si>
  <si>
    <t>6593-G-10L</t>
  </si>
  <si>
    <t>6602-10L</t>
  </si>
  <si>
    <t>6602-W-10L</t>
  </si>
  <si>
    <t>6602-R-10L</t>
  </si>
  <si>
    <t>6602-B-10L</t>
  </si>
  <si>
    <t>6602-G-10L</t>
  </si>
  <si>
    <t>CLZWET-1-UNV-RGBW-02L-9-DMX (ALL ON)</t>
  </si>
  <si>
    <t>CLZWET-1-UNV-RGBW-02L-9-DMX (WHITE)</t>
  </si>
  <si>
    <t>CLZWET-1-UNV-RGBW-02L-9-DMX (RED)</t>
  </si>
  <si>
    <t>CLZWET-1-UNV-RGBW-02L-9-DMX (BLUE)</t>
  </si>
  <si>
    <t>CLZWET-1-UNV-RGBW-02L-9-DMX (GREEN)</t>
  </si>
  <si>
    <t>CLZWET-1-UNV-RGBW-02L-1030-DMX (ALL ON)</t>
  </si>
  <si>
    <t>CLZWET-1-UNV-RGBW-02L-1030-DMX (WHITE)</t>
  </si>
  <si>
    <t>CLZWET-1-UNV-RGBW-02L-1030-DMX (RED)</t>
  </si>
  <si>
    <t>CLZWET-1-UNV-RGBW-02L-1030-DMX (BLUE)</t>
  </si>
  <si>
    <t>CLZWET-1-UNV-RGBW-02L-1030-DMX (GREEN)</t>
  </si>
  <si>
    <t>CLZWET-1-UNV-RGBW-02L-1060-DMX (ALL ON)</t>
  </si>
  <si>
    <t>CLZWET-1-UNV-RGBW-02L-1060-DMX (WHITE)</t>
  </si>
  <si>
    <t>CLZWET-1-UNV-RGBW-02L-1060-DMX (RED)</t>
  </si>
  <si>
    <t>CLZWET-1-UNV-RGBW-02L-1060-DMX (BLUE)</t>
  </si>
  <si>
    <t>CLZWET-1-UNV-RGBW-02L-1060-DMX (GREEN)</t>
  </si>
  <si>
    <t>CLZWET-1-UNV-RGBW-02L-1525-DMX (ALL ON)</t>
  </si>
  <si>
    <t>CLZWET-1-UNV-RGBW-02L-1525-DMX (WHITE)</t>
  </si>
  <si>
    <t>CLZWET-1-UNV-RGBW-02L-1525-DMX (RED)</t>
  </si>
  <si>
    <t>CLZWET-1-UNV-RGBW-02L-1525-DMX (BLUE)</t>
  </si>
  <si>
    <t>CLZWET-1-UNV-RGBW-02L-1525-DMX (GREEN)</t>
  </si>
  <si>
    <t>CLZWET-1-UNV-RGBW-02L-30-DMX (ALL ON)</t>
  </si>
  <si>
    <t>CLZWET-1-UNV-RGBW-02L-30-DMX (WHITE)</t>
  </si>
  <si>
    <t>CLZWET-1-UNV-RGBW-02L-30-DMX (RED)</t>
  </si>
  <si>
    <t>CLZWET-1-UNV-RGBW-02L-30-DMX (BLUE)</t>
  </si>
  <si>
    <t>CLZWET-1-UNV-RGBW-02L-30-DMX (GREEN)</t>
  </si>
  <si>
    <t>CLZWET-1-UNV-RGBW-02L-3060-DMX (ALL ON)</t>
  </si>
  <si>
    <t>CLZWET-1-UNV-RGBW-02L-3060-DMX (WHITE)</t>
  </si>
  <si>
    <t>CLZWET-1-UNV-RGBW-02L-3060-DMX (RED)</t>
  </si>
  <si>
    <t>CLZWET-1-UNV-RGBW-02L-3060-DMX (BLUE)</t>
  </si>
  <si>
    <t>CLZWET-1-UNV-RGBW-02L-3060-DMX (GREEN)</t>
  </si>
  <si>
    <t>CLZWET-1-UNV-RGBW-02L-5080-DMX (ALL ON)</t>
  </si>
  <si>
    <t>CLZWET-1-UNV-RGBW-02L-5080-DMX (WHITE)</t>
  </si>
  <si>
    <t>CLZWET-1-UNV-RGBW-02L-5080-DMX (RED)</t>
  </si>
  <si>
    <t>CLZWET-1-UNV-RGBW-02L-5080-DMX (BLUE)</t>
  </si>
  <si>
    <t>CLZWET-1-UNV-RGBW-02L-5080-DMX (GREEN)</t>
  </si>
  <si>
    <t>CLZWET-1-UNV-RGBW-02L-80-DMX (ALL ON)</t>
  </si>
  <si>
    <t>CLZWET-1-UNV-RGBW-02L-80-DMX (WHITE)</t>
  </si>
  <si>
    <t>CLZWET-1-UNV-RGBW-02L-80-DMX (RED)</t>
  </si>
  <si>
    <t>CLZWET-1-UNV-RGBW-02L-80-DMX (BLUE)</t>
  </si>
  <si>
    <t>CLZWET-1-UNV-RGBW-02L-80-DMX (GREEN)</t>
  </si>
  <si>
    <t>CLZWET-4-UNV-RGBW-20L-1030-DMX (WHITE)</t>
  </si>
  <si>
    <t>CLZWET-4-UNV-RGBW-20L-1030-DMX (RED)</t>
  </si>
  <si>
    <t>CLZWET-4-UNV-RGBW-20L-1030-DMX (BLUE)</t>
  </si>
  <si>
    <t>CLZWET-4-UNV-RGBW-20L-1030-DMX (GREEN)</t>
  </si>
  <si>
    <t>CLZWET-4-UNV-RGBW-10L-9-DMX (ALL ON)</t>
  </si>
  <si>
    <t>CLZWET-4-UNV-RGBW-10L-9-DMX (WHITE)</t>
  </si>
  <si>
    <t>CLZWET-4-UNV-RGBW-10L-9-DMX (RED)</t>
  </si>
  <si>
    <t>CLZWET-4-UNV-RGBW-10L-9-DMX (BLUE)</t>
  </si>
  <si>
    <t>CLZWET-4-UNV-RGBW-10L-9-DMX (GREEN)</t>
  </si>
  <si>
    <t>CLZWET-4-UNV-RGBW-10L-1030-DMX (ALL ON)</t>
  </si>
  <si>
    <t>CLZWET-4-UNV-RGBW-10L-1030-DMX (WHITE)</t>
  </si>
  <si>
    <t>CLZWET-4-UNV-RGBW-10L-1030-DMX (RED)</t>
  </si>
  <si>
    <t>CLZWET-4-UNV-RGBW-10L-1030-DMX (BLUE)</t>
  </si>
  <si>
    <t>CLZWET-4-UNV-RGBW-10L-1030-DMX (GREEN)</t>
  </si>
  <si>
    <t>CLZWET-4-UNV-RGBW-10L-1060-DMX (ALL ON)</t>
  </si>
  <si>
    <t>CLZWET-4-UNV-RGBW-10L-1060-DMX (WHITE)</t>
  </si>
  <si>
    <t>CLZWET-4-UNV-RGBW-10L-1060-DMX (RED)</t>
  </si>
  <si>
    <t>CLZWET-4-UNV-RGBW-10L-1060-DMX (BLUE)</t>
  </si>
  <si>
    <t>CLZWET-4-UNV-RGBW-10L-1060-DMX (GREEN)</t>
  </si>
  <si>
    <t>CLZWET-4-UNV-RGBW-10L-1525-DMX (ALL ON)</t>
  </si>
  <si>
    <t>CLZWET-4-UNV-RGBW-10L-1525-DMX (WHITE)</t>
  </si>
  <si>
    <t>CLZWET-4-UNV-RGBW-10L-1525-DMX (RED)</t>
  </si>
  <si>
    <t>CLZWET-4-UNV-RGBW-10L-1525-DMX (BLUE)</t>
  </si>
  <si>
    <t>CLZWET-4-UNV-RGBW-10L-1525-DMX (GREEN)</t>
  </si>
  <si>
    <t>CLZWET-4-UNV-RGBW-10L-30-DMX (ALL ON)</t>
  </si>
  <si>
    <t>CLZWET-4-UNV-RGBW-10L-30-DMX (WHITE)</t>
  </si>
  <si>
    <t>CLZWET-4-UNV-RGBW-10L-30-DMX (RED)</t>
  </si>
  <si>
    <t>CLZWET-4-UNV-RGBW-10L-30-DMX (BLUE)</t>
  </si>
  <si>
    <t>CLZWET-4-UNV-RGBW-10L-30-DMX (GREEN)</t>
  </si>
  <si>
    <t>CLZWET-4-UNV-RGBW-10L-3060-DMX (ALL ON)</t>
  </si>
  <si>
    <t>CLZWET-4-UNV-RGBW-10L-3060-DMX (WHITE)</t>
  </si>
  <si>
    <t>CLZWET-4-UNV-RGBW-10L-3060-DMX (RED)</t>
  </si>
  <si>
    <t>CLZWET-4-UNV-RGBW-10L-3060-DMX (BLUE)</t>
  </si>
  <si>
    <t>CLZWET-4-UNV-RGBW-10L-3060-DMX (GREEN)</t>
  </si>
  <si>
    <t>CLZWET-4-UNV-RGBW-10L-5080-DMX (ALL ON)</t>
  </si>
  <si>
    <t>CLZWET-4-UNV-RGBW-10L-5080-DMX (WHITE)</t>
  </si>
  <si>
    <t>CLZWET-4-UNV-RGBW-10L-5080-DMX (RED)</t>
  </si>
  <si>
    <t>CLZWET-4-UNV-RGBW-10L-5080-DMX (BLUE)</t>
  </si>
  <si>
    <t>CLZWET-4-UNV-RGBW-10L-5080-DMX (GREEN)</t>
  </si>
  <si>
    <t>CLZWET-4-UNV-RGBW-10L-80-DMX (ALL ON)</t>
  </si>
  <si>
    <t>CLZWET-4-UNV-RGBW-10L-80-DMX (WHITE)</t>
  </si>
  <si>
    <t>CLZWET-4-UNV-RGBW-10L-80-DMX (RED)</t>
  </si>
  <si>
    <t>CLZWET-4-UNV-RGBW-10L-80-DMX (BLUE)</t>
  </si>
  <si>
    <t>CLZWET-4-UNV-RGBW-10L-80-DMX (GREEN)</t>
  </si>
  <si>
    <t>7009-R</t>
  </si>
  <si>
    <t>7010-G</t>
  </si>
  <si>
    <t>7011-B</t>
  </si>
  <si>
    <t>7008-W</t>
  </si>
  <si>
    <t>6976-R</t>
  </si>
  <si>
    <t>6969-R</t>
  </si>
  <si>
    <t>6970-G</t>
  </si>
  <si>
    <t>6971-B</t>
  </si>
  <si>
    <t>6967-W</t>
  </si>
  <si>
    <t>6977-G</t>
  </si>
  <si>
    <t>6978-B</t>
  </si>
  <si>
    <t>6975-W</t>
  </si>
  <si>
    <t>6981-W</t>
  </si>
  <si>
    <t>6982-R</t>
  </si>
  <si>
    <t>6984-B</t>
  </si>
  <si>
    <t>6983-G</t>
  </si>
  <si>
    <t>7165-R</t>
  </si>
  <si>
    <t>7165-G</t>
  </si>
  <si>
    <t>7165-B</t>
  </si>
  <si>
    <t>7165-W</t>
  </si>
  <si>
    <t>7167-G</t>
  </si>
  <si>
    <t>7167-B</t>
  </si>
  <si>
    <t>7167-W</t>
  </si>
  <si>
    <t>7168-R</t>
  </si>
  <si>
    <t>7168-G</t>
  </si>
  <si>
    <t>7168-B</t>
  </si>
  <si>
    <t>7168-W</t>
  </si>
  <si>
    <t>7167-R</t>
  </si>
  <si>
    <t>7165-02L</t>
  </si>
  <si>
    <t>7165-R-02L</t>
  </si>
  <si>
    <t>7165-G-02L</t>
  </si>
  <si>
    <t>7165-B-02L</t>
  </si>
  <si>
    <t>7165-W-02L</t>
  </si>
  <si>
    <t>7167-02L</t>
  </si>
  <si>
    <t>7167-R-02L</t>
  </si>
  <si>
    <t>7167-G-02L</t>
  </si>
  <si>
    <t>7167-B-02L</t>
  </si>
  <si>
    <t>7167-W-02L</t>
  </si>
  <si>
    <t>7168-02L</t>
  </si>
  <si>
    <t>7168-R-02L</t>
  </si>
  <si>
    <t>7168-G-02L</t>
  </si>
  <si>
    <t>7168-B-02L</t>
  </si>
  <si>
    <t>7168-W-02L</t>
  </si>
  <si>
    <t>MAX CD</t>
  </si>
  <si>
    <t>VERT. BEAM ANGLE</t>
  </si>
  <si>
    <t>HORIZ. BEAM ANGLE</t>
  </si>
  <si>
    <t>LUMENS PER FOOT</t>
  </si>
  <si>
    <t>CLZWET-1-UNV-RGBW-05L-9-DMX-LCLZWHS-1 (ALL ON)</t>
  </si>
  <si>
    <t>CLZWET-1-UNV-RGBW-05L-9-DMX-LCLZWHS-1 (RED)</t>
  </si>
  <si>
    <t>CLZWET-1-UNV-RGBW-05L-9-DMX-LCLZWHS-1 (GREEN)</t>
  </si>
  <si>
    <t>CLZWET-1-UNV-RGBW-05L-9-DMX-LCLZWHS-1 (BLUE)</t>
  </si>
  <si>
    <t>CLZWET-1-UNV-RGBW-05L-9-DMX-LCLZWHS-1 (WHITE)</t>
  </si>
  <si>
    <t>CLZWET-1-UNV-RGBW-05L-1030-DMX-LCLZWHS-1 (ALL ON)</t>
  </si>
  <si>
    <t>CLZWET-1-UNV-RGBW-05L-1030-DMX-LCLZWHS-1 (RED)</t>
  </si>
  <si>
    <t>CLZWET-1-UNV-RGBW-05L-1030-DMX-LCLZWHS-1 (GREEN)</t>
  </si>
  <si>
    <t>CLZWET-1-UNV-RGBW-05L-1030-DMX-LCLZWHS-1 (BLUE)</t>
  </si>
  <si>
    <t>CLZWET-1-UNV-RGBW-05L-1030-DMX-LCLZWHS-1 (WHITE)</t>
  </si>
  <si>
    <t>CLZWET-1-UNV-RGBW-05L-1525-DMX-LCLZWHS-1 (ALL ON)</t>
  </si>
  <si>
    <t>CLZWET-1-UNV-RGBW-05L-1525-DMX-LCLZWHS-1 (RED)</t>
  </si>
  <si>
    <t>CLZWET-1-UNV-RGBW-05L-1525-DMX-LCLZWHS-1 (GREEN)</t>
  </si>
  <si>
    <t>CLZWET-1-UNV-RGBW-05L-1525-DMX-LCLZWHS-1 (BLUE)</t>
  </si>
  <si>
    <t>CLZWET-1-UNV-RGBW-05L-1525-DMX-LCLZWHS-1 (WHITE)</t>
  </si>
  <si>
    <t>CLZWET-1-UNV-RGBW-05L-30-DMX-LCLZWHS-1 (ALL ON)</t>
  </si>
  <si>
    <t>CLZWET-1-UNV-RGBW-05L-30-DMX-LCLZWHS-1 (RED)</t>
  </si>
  <si>
    <t>CLZWET-1-UNV-RGBW-05L-30-DMX-LCLZWHS-1 (GREEN)</t>
  </si>
  <si>
    <t>CLZWET-1-UNV-RGBW-05L-30-DMX-LCLZWHS-1 (BLUE)</t>
  </si>
  <si>
    <t>CLZWET-1-UNV-RGBW-05L-30-DMX-LCLZWHS-1 (WHITE)</t>
  </si>
  <si>
    <t>CLZWET-1-UNV-RGBW-02L-9-DMX-LCLZWHS-1 (ALL ON)</t>
  </si>
  <si>
    <t>CLZWET-1-UNV-RGBW-02L-9-DMX-LCLZWHS-1 (RED)</t>
  </si>
  <si>
    <t>CLZWET-1-UNV-RGBW-02L-9-DMX-LCLZWHS-1 (GREEN)</t>
  </si>
  <si>
    <t>CLZWET-1-UNV-RGBW-02L-9-DMX-LCLZWHS-1 (BLUE)</t>
  </si>
  <si>
    <t>CLZWET-1-UNV-RGBW-02L-9-DMX-LCLZWHS-1 (WHITE)</t>
  </si>
  <si>
    <t>CLZWET-1-UNV-RGBW-02L-1030-DMX-LCLZWHS-1 (ALL ON)</t>
  </si>
  <si>
    <t>CLZWET-1-UNV-RGBW-02L-1030-DMX-LCLZWHS-1 (RED)</t>
  </si>
  <si>
    <t>CLZWET-1-UNV-RGBW-02L-1030-DMX-LCLZWHS-1 (GREEN)</t>
  </si>
  <si>
    <t>CLZWET-1-UNV-RGBW-02L-1030-DMX-LCLZWHS-1 (BLUE)</t>
  </si>
  <si>
    <t>CLZWET-1-UNV-RGBW-02L-1030-DMX-LCLZWHS-1 (WHITE)</t>
  </si>
  <si>
    <t>CLZWET-1-UNV-RGBW-02L-1525-DMX-LCLZWHS-1 (ALL ON)</t>
  </si>
  <si>
    <t>CLZWET-1-UNV-RGBW-02L-1525-DMX-LCLZWHS-1 (RED)</t>
  </si>
  <si>
    <t>CLZWET-1-UNV-RGBW-02L-1525-DMX-LCLZWHS-1 (GREEN)</t>
  </si>
  <si>
    <t>CLZWET-1-UNV-RGBW-02L-1525-DMX-LCLZWHS-1 (BLUE)</t>
  </si>
  <si>
    <t>CLZWET-1-UNV-RGBW-02L-1525-DMX-LCLZWHS-1 (WHITE)</t>
  </si>
  <si>
    <t>CLZWET-1-UNV-RGBW-02L-30-DMX-LCLZWHS-1 (ALL ON)</t>
  </si>
  <si>
    <t>CLZWET-1-UNV-RGBW-02L-30-DMX-LCLZWHS-1 (RED)</t>
  </si>
  <si>
    <t>CLZWET-1-UNV-RGBW-02L-30-DMX-LCLZWHS-1 (GREEN)</t>
  </si>
  <si>
    <t>CLZWET-1-UNV-RGBW-02L-30-DMX-LCLZWHS-1 (BLUE)</t>
  </si>
  <si>
    <t>CLZWET-1-UNV-RGBW-02L-30-DMX-LCLZWHS-1 (WHITE)</t>
  </si>
  <si>
    <t>CLZWET-1-UNV-RGBW-05L-9-DMX-LCLZWL-1 (ALL ON)</t>
  </si>
  <si>
    <t>CLZWET-1-UNV-RGBW-05L-9-DMX-LCLZWL-1 (RED)</t>
  </si>
  <si>
    <t>CLZWET-1-UNV-RGBW-05L-9-DMX-LCLZWL-1 (GREEN)</t>
  </si>
  <si>
    <t>CLZWET-1-UNV-RGBW-05L-9-DMX-LCLZWL-1 (BLUE)</t>
  </si>
  <si>
    <t>CLZWET-1-UNV-RGBW-05L-9-DMX-LCLZWL-1 (WHITE)</t>
  </si>
  <si>
    <t>CLZWET-1-UNV-RGBW-05L-1030-DMX-LCLZWL-1 (ALL ON)</t>
  </si>
  <si>
    <t>CLZWET-1-UNV-RGBW-05L-1030-DMX-LCLZWL-1 (RED)</t>
  </si>
  <si>
    <t>CLZWET-1-UNV-RGBW-05L-1030-DMX-LCLZWL-1 (GREEN)</t>
  </si>
  <si>
    <t>CLZWET-1-UNV-RGBW-05L-1030-DMX-LCLZWL-1 (BLUE)</t>
  </si>
  <si>
    <t>CLZWET-1-UNV-RGBW-05L-1030-DMX-LCLZWL-1 (WHITE)</t>
  </si>
  <si>
    <t>CLZWET-1-UNV-RGBW-05L-1525-DMX-LCLZWL-1 (ALL ON)</t>
  </si>
  <si>
    <t>CLZWET-1-UNV-RGBW-05L-1525-DMX-LCLZWL-1 (RED)</t>
  </si>
  <si>
    <t>CLZWET-1-UNV-RGBW-05L-1525-DMX-LCLZWL-1 (GREEN)</t>
  </si>
  <si>
    <t>CLZWET-1-UNV-RGBW-05L-1525-DMX-LCLZWL-1 (BLUE)</t>
  </si>
  <si>
    <t>CLZWET-1-UNV-RGBW-05L-1525-DMX-LCLZWL-1 (WHITE)</t>
  </si>
  <si>
    <t>CLZWET-1-UNV-RGBW-05L-30-DMX-LCLZWL-1 (ALL ON)</t>
  </si>
  <si>
    <t>CLZWET-1-UNV-RGBW-05L-30-DMX-LCLZWL-1 (RED)</t>
  </si>
  <si>
    <t>CLZWET-1-UNV-RGBW-05L-30-DMX-LCLZWL-1 (GREEN)</t>
  </si>
  <si>
    <t>CLZWET-1-UNV-RGBW-05L-30-DMX-LCLZWL-1 (BLUE)</t>
  </si>
  <si>
    <t>CLZWET-1-UNV-RGBW-05L-30-DMX-LCLZWL-1 (WHITE)</t>
  </si>
  <si>
    <t>CLZWET-1-UNV-RGBW-02L-9-DMX-LCLZWL-1 (ALL ON)</t>
  </si>
  <si>
    <t>CLZWET-1-UNV-RGBW-02L-9-DMX-LCLZWL-1 (RED)</t>
  </si>
  <si>
    <t>CLZWET-1-UNV-RGBW-02L-9-DMX-LCLZWL-1 (GREEN)</t>
  </si>
  <si>
    <t>CLZWET-1-UNV-RGBW-02L-9-DMX-LCLZWL-1 (BLUE)</t>
  </si>
  <si>
    <t>CLZWET-1-UNV-RGBW-02L-9-DMX-LCLZWL-1 (WHITE)</t>
  </si>
  <si>
    <t>CLZWET-1-UNV-RGBW-02L-1030-DMX-LCLZWL-1 (ALL ON)</t>
  </si>
  <si>
    <t>CLZWET-1-UNV-RGBW-02L-1030-DMX-LCLZWL-1 (RED)</t>
  </si>
  <si>
    <t>CLZWET-1-UNV-RGBW-02L-1030-DMX-LCLZWL-1 (GREEN)</t>
  </si>
  <si>
    <t>CLZWET-1-UNV-RGBW-02L-1030-DMX-LCLZWL-1 (BLUE)</t>
  </si>
  <si>
    <t>CLZWET-1-UNV-RGBW-02L-1030-DMX-LCLZWL-1 (WHITE)</t>
  </si>
  <si>
    <t>CLZWET-1-UNV-RGBW-02L-1525-DMX-LCLZWL-1 (ALL ON)</t>
  </si>
  <si>
    <t>CLZWET-1-UNV-RGBW-02L-1525-DMX-LCLZWL-1 (RED)</t>
  </si>
  <si>
    <t>CLZWET-1-UNV-RGBW-02L-1525-DMX-LCLZWL-1 (GREEN)</t>
  </si>
  <si>
    <t>CLZWET-1-UNV-RGBW-02L-1525-DMX-LCLZWL-1 (BLUE)</t>
  </si>
  <si>
    <t>CLZWET-1-UNV-RGBW-02L-1525-DMX-LCLZWL-1 (WHITE)</t>
  </si>
  <si>
    <t>CLZWET-1-UNV-RGBW-02L-30-DMX-LCLZWL-1 (ALL ON)</t>
  </si>
  <si>
    <t>CLZWET-1-UNV-RGBW-02L-30-DMX-LCLZWL-1 (RED)</t>
  </si>
  <si>
    <t>CLZWET-1-UNV-RGBW-02L-30-DMX-LCLZWL-1 (GREEN)</t>
  </si>
  <si>
    <t>CLZWET-1-UNV-RGBW-02L-30-DMX-LCLZWL-1 (BLUE)</t>
  </si>
  <si>
    <t>CLZWET-1-UNV-RGBW-02L-30-DMX-LCLZWL-1 (WHITE)</t>
  </si>
  <si>
    <t>CLZWET-4-UNV-RGBW-20L-9-DMX-LCLZWL-4 (ALL ON)</t>
  </si>
  <si>
    <t>CLZWET-4-UNV-RGBW-20L-9-DMX-LCLZWL-4 (RED)</t>
  </si>
  <si>
    <t>CLZWET-4-UNV-RGBW-20L-9-DMX-LCLZWL-4 (GREEN)</t>
  </si>
  <si>
    <t>CLZWET-4-UNV-RGBW-20L-9-DMX-LCLZWL-4 (BLUE)</t>
  </si>
  <si>
    <t>CLZWET-4-UNV-RGBW-20L-9-DMX-LCLZWL-4 (WHITE)</t>
  </si>
  <si>
    <t>CLZWET-4-UNV-RGBW-20L-1030-DMX-LCLZWL-4 (ALL ON)</t>
  </si>
  <si>
    <t>CLZWET-4-UNV-RGBW-20L-1030-DMX-LCLZWL-4 (RED)</t>
  </si>
  <si>
    <t>CLZWET-4-UNV-RGBW-20L-1030-DMX-LCLZWL-4 (GREEN)</t>
  </si>
  <si>
    <t>CLZWET-4-UNV-RGBW-20L-1030-DMX-LCLZWL-4 (BLUE)</t>
  </si>
  <si>
    <t>CLZWET-4-UNV-RGBW-20L-1030-DMX-LCLZWL-4 (WHITE)</t>
  </si>
  <si>
    <t>CLZWET-4-UNV-RGBW-20L-1525-DMX-LCLZWL-4 (ALL ON)</t>
  </si>
  <si>
    <t>CLZWET-4-UNV-RGBW-20L-1525-DMX-LCLZWL-4 (RED)</t>
  </si>
  <si>
    <t>CLZWET-4-UNV-RGBW-20L-1525-DMX-LCLZWL-4 (GREEN)</t>
  </si>
  <si>
    <t>CLZWET-4-UNV-RGBW-20L-1525-DMX-LCLZWL-4 (BLUE)</t>
  </si>
  <si>
    <t>CLZWET-4-UNV-RGBW-20L-1525-DMX-LCLZWL-4 (WHITE)</t>
  </si>
  <si>
    <t>CLZWET-4-UNV-RGBW-20L-30-DMX-LCLZWL-4 (ALL ON)</t>
  </si>
  <si>
    <t>CLZWET-4-UNV-RGBW-20L-30-DMX-LCLZWL-4 (RED)</t>
  </si>
  <si>
    <t>CLZWET-4-UNV-RGBW-20L-30-DMX-LCLZWL-4 (GREEN)</t>
  </si>
  <si>
    <t>CLZWET-4-UNV-RGBW-20L-30-DMX-LCLZWL-4 (BLUE)</t>
  </si>
  <si>
    <t>CLZWET-4-UNV-RGBW-20L-30-DMX-LCLZWL-4 (WHITE)</t>
  </si>
  <si>
    <t>CLZWET-4-UNV-RGBW-10L-9-DMX-LCLZWL-4 (ALL ON)</t>
  </si>
  <si>
    <t>CLZWET-4-UNV-RGBW-10L-9-DMX-LCLZWL-4 (RED)</t>
  </si>
  <si>
    <t>CLZWET-4-UNV-RGBW-10L-9-DMX-LCLZWL-4 (GREEN)</t>
  </si>
  <si>
    <t>CLZWET-4-UNV-RGBW-10L-9-DMX-LCLZWL-4 (BLUE)</t>
  </si>
  <si>
    <t>CLZWET-4-UNV-RGBW-10L-9-DMX-LCLZWL-4 (WHITE)</t>
  </si>
  <si>
    <t>CLZWET-4-UNV-RGBW-10L-1030-DMX-LCLZWL-4 (ALL ON)</t>
  </si>
  <si>
    <t>CLZWET-4-UNV-RGBW-10L-1030-DMX-LCLZWL-4 (RED)</t>
  </si>
  <si>
    <t>CLZWET-4-UNV-RGBW-10L-1030-DMX-LCLZWL-4 (GREEN)</t>
  </si>
  <si>
    <t>CLZWET-4-UNV-RGBW-10L-1030-DMX-LCLZWL-4 (BLUE)</t>
  </si>
  <si>
    <t>CLZWET-4-UNV-RGBW-10L-1030-DMX-LCLZWL-4 (WHITE)</t>
  </si>
  <si>
    <t>CLZWET-4-UNV-RGBW-10L-1525-DMX-LCLZWL-4 (ALL ON)</t>
  </si>
  <si>
    <t>CLZWET-4-UNV-RGBW-10L-1525-DMX-LCLZWL-4 (RED)</t>
  </si>
  <si>
    <t>CLZWET-4-UNV-RGBW-10L-1525-DMX-LCLZWL-4 (GREEN)</t>
  </si>
  <si>
    <t>CLZWET-4-UNV-RGBW-10L-1525-DMX-LCLZWL-4 (BLUE)</t>
  </si>
  <si>
    <t>CLZWET-4-UNV-RGBW-10L-1525-DMX-LCLZWL-4 (WHITE)</t>
  </si>
  <si>
    <t>CLZWET-4-UNV-RGBW-10L-30-DMX-LCLZWL-4 (ALL ON)</t>
  </si>
  <si>
    <t>CLZWET-4-UNV-RGBW-10L-30-DMX-LCLZWL-4 (RED)</t>
  </si>
  <si>
    <t>CLZWET-4-UNV-RGBW-10L-30-DMX-LCLZWL-4 (GREEN)</t>
  </si>
  <si>
    <t>CLZWET-4-UNV-RGBW-10L-30-DMX-LCLZWL-4 (BLUE)</t>
  </si>
  <si>
    <t>CLZWET-4-UNV-RGBW-10L-30-DMX-LCLZWL-4 (WHITE)</t>
  </si>
  <si>
    <t>CLZWET-4-UNV-RGBW-20L-9-DMX-LCLZWHS-4 (ALL ON)</t>
  </si>
  <si>
    <t>CLZWET-4-UNV-RGBW-20L-9-DMX-LCLZWHS-4 (RED)</t>
  </si>
  <si>
    <t>CLZWET-4-UNV-RGBW-20L-9-DMX-LCLZWHS-4 (GREEN)</t>
  </si>
  <si>
    <t>CLZWET-4-UNV-RGBW-20L-9-DMX-LCLZWHS-4 (BLUE)</t>
  </si>
  <si>
    <t>CLZWET-4-UNV-RGBW-20L-9-DMX-LCLZWHS-4 (WHITE)</t>
  </si>
  <si>
    <t>CLZWET-4-UNV-RGBW-20L-1030-DMX-LCLZWHS-4 (ALL ON)</t>
  </si>
  <si>
    <t>CLZWET-4-UNV-RGBW-20L-1030-DMX-LCLZWHS-4 (RED)</t>
  </si>
  <si>
    <t>CLZWET-4-UNV-RGBW-20L-1030-DMX-LCLZWHS-4 (GREEN)</t>
  </si>
  <si>
    <t>CLZWET-4-UNV-RGBW-20L-1030-DMX-LCLZWHS-4 (BLUE)</t>
  </si>
  <si>
    <t>CLZWET-4-UNV-RGBW-20L-1030-DMX-LCLZWHS-4 (WHITE)</t>
  </si>
  <si>
    <t>CLZWET-4-UNV-RGBW-20L-1525-DMX-LCLZWHS-4 (ALL ON)</t>
  </si>
  <si>
    <t>CLZWET-4-UNV-RGBW-20L-1525-DMX-LCLZWHS-4 (RED)</t>
  </si>
  <si>
    <t>CLZWET-4-UNV-RGBW-20L-1525-DMX-LCLZWHS-4 (GREEN)</t>
  </si>
  <si>
    <t>CLZWET-4-UNV-RGBW-20L-1525-DMX-LCLZWHS-4 (BLUE)</t>
  </si>
  <si>
    <t>CLZWET-4-UNV-RGBW-20L-1525-DMX-LCLZWHS-4 (WHITE)</t>
  </si>
  <si>
    <t>CLZWET-4-UNV-RGBW-20L-30-DMX-LCLZWHS-4 (ALL ON)</t>
  </si>
  <si>
    <t>CLZWET-4-UNV-RGBW-20L-30-DMX-LCLZWHS-4 (RED)</t>
  </si>
  <si>
    <t>CLZWET-4-UNV-RGBW-20L-30-DMX-LCLZWHS-4 (GREEN)</t>
  </si>
  <si>
    <t>CLZWET-4-UNV-RGBW-20L-30-DMX-LCLZWHS-4 (BLUE)</t>
  </si>
  <si>
    <t>CLZWET-4-UNV-RGBW-20L-30-DMX-LCLZWHS-4 (WHITE)</t>
  </si>
  <si>
    <t>CLZWET-4-UNV-RGBW-10L-9-DMX-LCLZWHS-4 (ALL ON)</t>
  </si>
  <si>
    <t>CLZWET-4-UNV-RGBW-10L-9-DMX-LCLZWHS-4 (RED)</t>
  </si>
  <si>
    <t>CLZWET-4-UNV-RGBW-10L-9-DMX-LCLZWHS-4 (GREEN)</t>
  </si>
  <si>
    <t>CLZWET-4-UNV-RGBW-10L-9-DMX-LCLZWHS-4 (BLUE)</t>
  </si>
  <si>
    <t>CLZWET-4-UNV-RGBW-10L-9-DMX-LCLZWHS-4 (WHITE)</t>
  </si>
  <si>
    <t>CLZWET-4-UNV-RGBW-10L-1030-DMX-LCLZWHS-4 (ALL ON)</t>
  </si>
  <si>
    <t>CLZWET-4-UNV-RGBW-10L-1030-DMX-LCLZWHS-4 (RED)</t>
  </si>
  <si>
    <t>CLZWET-4-UNV-RGBW-10L-1030-DMX-LCLZWHS-4 (GREEN)</t>
  </si>
  <si>
    <t>CLZWET-4-UNV-RGBW-10L-1030-DMX-LCLZWHS-4 (BLUE)</t>
  </si>
  <si>
    <t>CLZWET-4-UNV-RGBW-10L-1030-DMX-LCLZWHS-4 (WHITE)</t>
  </si>
  <si>
    <t>CLZWET-4-UNV-RGBW-10L-1525-DMX-LCLZWHS-4 (ALL ON)</t>
  </si>
  <si>
    <t>CLZWET-4-UNV-RGBW-10L-1525-DMX-LCLZWHS-4 (RED)</t>
  </si>
  <si>
    <t>CLZWET-4-UNV-RGBW-10L-1525-DMX-LCLZWHS-4 (GREEN)</t>
  </si>
  <si>
    <t>CLZWET-4-UNV-RGBW-10L-1525-DMX-LCLZWHS-4 (BLUE)</t>
  </si>
  <si>
    <t>CLZWET-4-UNV-RGBW-10L-1525-DMX-LCLZWHS-4 (WHITE)</t>
  </si>
  <si>
    <t>CLZWET-4-UNV-RGBW-10L-30-DMX-LCLZWHS-4 (ALL ON)</t>
  </si>
  <si>
    <t>CLZWET-4-UNV-RGBW-10L-30-DMX-LCLZWHS-4 (RED)</t>
  </si>
  <si>
    <t>CLZWET-4-UNV-RGBW-10L-30-DMX-LCLZWHS-4 (GREEN)</t>
  </si>
  <si>
    <t>CLZWET-4-UNV-RGBW-10L-30-DMX-LCLZWHS-4 (BLUE)</t>
  </si>
  <si>
    <t>CLZWET-4-UNV-RGBW-10L-30-DMX-LCLZWHS-4 (WHITE)</t>
  </si>
  <si>
    <t>6586-R</t>
  </si>
  <si>
    <t>6586-G</t>
  </si>
  <si>
    <t>6586-B</t>
  </si>
  <si>
    <t>6586-W</t>
  </si>
  <si>
    <t>6577-R</t>
  </si>
  <si>
    <t>6578-G</t>
  </si>
  <si>
    <t>6579-B</t>
  </si>
  <si>
    <t>6580-W</t>
  </si>
  <si>
    <t>6576-02L</t>
  </si>
  <si>
    <t>6577-R-02L</t>
  </si>
  <si>
    <t>6578-G-02L</t>
  </si>
  <si>
    <t>6579-B-02L</t>
  </si>
  <si>
    <t>6580-W-02L</t>
  </si>
  <si>
    <t>6582-R</t>
  </si>
  <si>
    <t>6583-G</t>
  </si>
  <si>
    <t>6584-B</t>
  </si>
  <si>
    <t>6585-W</t>
  </si>
  <si>
    <t>6581-10L</t>
  </si>
  <si>
    <t>6582-R-10L</t>
  </si>
  <si>
    <t>6583-G-10L</t>
  </si>
  <si>
    <t>6584-B-10L</t>
  </si>
  <si>
    <t>6585-W-10L</t>
  </si>
  <si>
    <t>6581-HS</t>
  </si>
  <si>
    <t>6582-R-HS</t>
  </si>
  <si>
    <t>6583-G-HS</t>
  </si>
  <si>
    <t>6584-B-HS</t>
  </si>
  <si>
    <t>6585-W-HS</t>
  </si>
  <si>
    <t>6587-HS</t>
  </si>
  <si>
    <t>6587-R-HS</t>
  </si>
  <si>
    <t>6587-G-HS</t>
  </si>
  <si>
    <t>6587-B-HS</t>
  </si>
  <si>
    <t>6587-W-HS</t>
  </si>
  <si>
    <t>6588-HS</t>
  </si>
  <si>
    <t>6588-R-HS</t>
  </si>
  <si>
    <t>6588-G-HS</t>
  </si>
  <si>
    <t>6588-B-HS</t>
  </si>
  <si>
    <t>6588-W-HS</t>
  </si>
  <si>
    <t>6581-10L-HS</t>
  </si>
  <si>
    <t>6582-R-10L-HS</t>
  </si>
  <si>
    <t>6583-G-10L-HS</t>
  </si>
  <si>
    <t>6584-B-10L-HS</t>
  </si>
  <si>
    <t>6585-W-10L-HS</t>
  </si>
  <si>
    <t>6587-10L-HS</t>
  </si>
  <si>
    <t>6587-R-10L-HS</t>
  </si>
  <si>
    <t>6587-G-10L-HS</t>
  </si>
  <si>
    <t>6587-B-10L-HS</t>
  </si>
  <si>
    <t>6587-W-10L-HS</t>
  </si>
  <si>
    <t>6588-10L-HS</t>
  </si>
  <si>
    <t>6588-R-10L-HS</t>
  </si>
  <si>
    <t>6588-G-10L-HS</t>
  </si>
  <si>
    <t>6588-B-10L-HS</t>
  </si>
  <si>
    <t>6588-W-10L-HS</t>
  </si>
  <si>
    <t>8166-W</t>
  </si>
  <si>
    <t>8166-R</t>
  </si>
  <si>
    <t>8166-G</t>
  </si>
  <si>
    <t>8166-B</t>
  </si>
  <si>
    <t>CLZWET-1-UNV-RGBW-05L-60-DMX (ALL ON)</t>
  </si>
  <si>
    <t>8161-R</t>
  </si>
  <si>
    <t>8161-G</t>
  </si>
  <si>
    <t>8161-B</t>
  </si>
  <si>
    <t>8161-W</t>
  </si>
  <si>
    <t>8167-R</t>
  </si>
  <si>
    <t>8167-G</t>
  </si>
  <si>
    <t>8167-B</t>
  </si>
  <si>
    <t>8167-W</t>
  </si>
  <si>
    <t>CLZWET-1-UNV-RGBW-02L-60-DMX (ALL ON)</t>
  </si>
  <si>
    <t>CLZWET-1-UNV-RGBW-02L-60-DMX (RED)</t>
  </si>
  <si>
    <t>CLZWET-1-UNV-RGBW-02L-60-DMX (GREEN)</t>
  </si>
  <si>
    <t>CLZWET-1-UNV-RGBW-02L-60-DMX (BLUE)</t>
  </si>
  <si>
    <t>CLZWET-1-UNV-RGBW-02L-60-DMX (WHITE)</t>
  </si>
  <si>
    <t>8167-02L</t>
  </si>
  <si>
    <t>8167-R-02L</t>
  </si>
  <si>
    <t>8167-G-02L</t>
  </si>
  <si>
    <t>8167-B-02L</t>
  </si>
  <si>
    <t>8167-W-02L</t>
  </si>
  <si>
    <t>8161-02L</t>
  </si>
  <si>
    <t>8161-R-02L</t>
  </si>
  <si>
    <t>8161-G-02L</t>
  </si>
  <si>
    <t>8161-B-02L</t>
  </si>
  <si>
    <t>8161-W-02L</t>
  </si>
  <si>
    <t>CLZWET-4-UNV-RGBW-20L-60-DMX (ALL ON)</t>
  </si>
  <si>
    <t>CLZWET-4-UNV-RGBW-20L-60-DMX (RED)</t>
  </si>
  <si>
    <t>CLZWET-4-UNV-RGBW-20L-60-DMX (GREEN)</t>
  </si>
  <si>
    <t>CLZWET-4-UNV-RGBW-20L-60-DMX (BLUE)</t>
  </si>
  <si>
    <t>CLZWET-4-UNV-RGBW-20L-60-DMX (WHITE)</t>
  </si>
  <si>
    <t>8142-R</t>
  </si>
  <si>
    <t>8142-G</t>
  </si>
  <si>
    <t>8142-B</t>
  </si>
  <si>
    <t>8142-W</t>
  </si>
  <si>
    <t>8146-R</t>
  </si>
  <si>
    <t>8146-G</t>
  </si>
  <si>
    <t>8146-B</t>
  </si>
  <si>
    <t>8146-W</t>
  </si>
  <si>
    <t>8142-10L</t>
  </si>
  <si>
    <t>8142-R-10L</t>
  </si>
  <si>
    <t>8142-G-10L</t>
  </si>
  <si>
    <t>8142-B-10L</t>
  </si>
  <si>
    <t>8142-W-10L</t>
  </si>
  <si>
    <t>CLZWET-4-UNV-RGBW-10L-60-DMX (ALL ON)</t>
  </si>
  <si>
    <t>CLZWET-4-UNV-RGBW-10L-60-DMX (RED)</t>
  </si>
  <si>
    <t>CLZWET-4-UNV-RGBW-10L-60-DMX (GREEN)</t>
  </si>
  <si>
    <t>CLZWET-4-UNV-RGBW-10L-60-DMX (BLUE)</t>
  </si>
  <si>
    <t>CLZWET-4-UNV-RGBW-10L-60-DMX (WHITE)</t>
  </si>
  <si>
    <t>8146-10L</t>
  </si>
  <si>
    <t>8146-R-10L</t>
  </si>
  <si>
    <t>8146-G-10L</t>
  </si>
  <si>
    <t>8146-B-10L</t>
  </si>
  <si>
    <t>8146-W-10L</t>
  </si>
  <si>
    <t>8162-R</t>
  </si>
  <si>
    <t>8162-G</t>
  </si>
  <si>
    <t>8162-B</t>
  </si>
  <si>
    <t>8162-W</t>
  </si>
  <si>
    <t>8162-02L</t>
  </si>
  <si>
    <t>8162-R-02L</t>
  </si>
  <si>
    <t>8162-G-02L</t>
  </si>
  <si>
    <t>8162-B-02L</t>
  </si>
  <si>
    <t>8162-W-02L</t>
  </si>
  <si>
    <t>8143-R</t>
  </si>
  <si>
    <t>8143-G</t>
  </si>
  <si>
    <t>8143-B</t>
  </si>
  <si>
    <t>8143-W</t>
  </si>
  <si>
    <t>8143-02L</t>
  </si>
  <si>
    <t>8143-R-02L</t>
  </si>
  <si>
    <t>8143-G-02L</t>
  </si>
  <si>
    <t>8143-B-02L</t>
  </si>
  <si>
    <t>8143-W-02L</t>
  </si>
  <si>
    <t>8166-02L</t>
  </si>
  <si>
    <t>8166-R-02L</t>
  </si>
  <si>
    <t>8166-G-02L</t>
  </si>
  <si>
    <t>8166-B-02L</t>
  </si>
  <si>
    <t>8166-W-02L</t>
  </si>
  <si>
    <t>8145-R</t>
  </si>
  <si>
    <t>8145-G</t>
  </si>
  <si>
    <t>8145-B</t>
  </si>
  <si>
    <t>8145-W</t>
  </si>
  <si>
    <t>8145-10L</t>
  </si>
  <si>
    <t>8145-R-10L</t>
  </si>
  <si>
    <t>8145-G-10L</t>
  </si>
  <si>
    <t>8145-B-10L</t>
  </si>
  <si>
    <t>8145-W-10L</t>
  </si>
  <si>
    <t>REV G GM 6/7/2024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</si>
</sst>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#,##0.0"/>
    <numFmt numFmtId="165" formatCode="0.0"/>
  </numFmts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theme="4" tint="0.79998168889431442"/>
      </patternFill>
    </fill>
    <fill>
      <patternFill patternType="solid">
        <fgColor theme="5" tint="0.79998168889431442"/>
        <bgColor theme="4" tint="0.79998168889431442"/>
      </patternFill>
    </fill>
    <fill>
      <patternFill patternType="solid">
        <fgColor theme="5" tint="0.39997558519241921"/>
        <bgColor theme="4" tint="0.79998168889431442"/>
      </patternFill>
    </fill>
    <fill>
      <patternFill patternType="solid">
        <fgColor theme="9" tint="0.79998168889431442"/>
        <bgColor theme="4" tint="0.79998168889431442"/>
      </patternFill>
    </fill>
    <fill>
      <patternFill patternType="solid">
        <fgColor theme="9" tint="0.59999389629810485"/>
        <bgColor theme="4" tint="0.79998168889431442"/>
      </patternFill>
    </fill>
    <fill>
      <patternFill patternType="solid">
        <fgColor theme="9" tint="0.39997558519241921"/>
        <bgColor theme="4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theme="4" tint="0.79998168889431442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theme="4" tint="0.7999816888943144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theme="4" tint="0.7999816888943144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theme="4" tint="0.79998168889431442"/>
      </patternFill>
    </fill>
    <fill>
      <patternFill patternType="solid">
        <fgColor theme="6" tint="0.39997558519241921"/>
        <bgColor theme="4" tint="0.79998168889431442"/>
      </patternFill>
    </fill>
    <fill>
      <patternFill patternType="solid">
        <fgColor theme="6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9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left"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2" fillId="7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4" fillId="12" borderId="1" xfId="0" applyNumberFormat="1" applyFont="1" applyFill="1" applyBorder="1" applyAlignment="1">
      <alignment horizontal="center" vertical="center" wrapText="1"/>
    </xf>
    <xf numFmtId="164" fontId="4" fillId="1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9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10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5" fontId="4" fillId="12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13" borderId="1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5" fontId="4" fillId="14" borderId="1" xfId="0" applyNumberFormat="1" applyFont="1" applyFill="1" applyBorder="1" applyAlignment="1">
      <alignment horizontal="center" vertical="center" wrapText="1"/>
    </xf>
    <xf numFmtId="165" fontId="4" fillId="7" borderId="1" xfId="0" applyNumberFormat="1" applyFont="1" applyFill="1" applyBorder="1" applyAlignment="1">
      <alignment horizontal="center" vertical="center" wrapText="1"/>
    </xf>
    <xf numFmtId="165" fontId="4" fillId="10" borderId="1" xfId="0" applyNumberFormat="1" applyFont="1" applyFill="1" applyBorder="1" applyAlignment="1">
      <alignment horizontal="center" vertical="center" wrapText="1"/>
    </xf>
    <xf numFmtId="165" fontId="4" fillId="8" borderId="1" xfId="0" applyNumberFormat="1" applyFont="1" applyFill="1" applyBorder="1" applyAlignment="1">
      <alignment horizontal="center" vertical="center" wrapText="1"/>
    </xf>
    <xf numFmtId="165" fontId="4" fillId="9" borderId="1" xfId="0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165" fontId="4" fillId="11" borderId="1" xfId="0" applyNumberFormat="1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vertical="center"/>
    </xf>
    <xf numFmtId="0" fontId="2" fillId="8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0" fontId="2" fillId="15" borderId="1" xfId="0" applyFont="1" applyFill="1" applyBorder="1" applyAlignment="1">
      <alignment horizontal="left" vertical="center" wrapText="1"/>
    </xf>
    <xf numFmtId="164" fontId="2" fillId="15" borderId="1" xfId="0" applyNumberFormat="1" applyFont="1" applyFill="1" applyBorder="1" applyAlignment="1">
      <alignment horizontal="center" vertical="center"/>
    </xf>
    <xf numFmtId="0" fontId="2" fillId="17" borderId="1" xfId="0" applyFont="1" applyFill="1" applyBorder="1" applyAlignment="1">
      <alignment horizontal="left" vertical="center" wrapText="1"/>
    </xf>
    <xf numFmtId="164" fontId="2" fillId="17" borderId="1" xfId="0" applyNumberFormat="1" applyFont="1" applyFill="1" applyBorder="1" applyAlignment="1">
      <alignment horizontal="center" vertical="center"/>
    </xf>
    <xf numFmtId="164" fontId="4" fillId="16" borderId="1" xfId="0" applyNumberFormat="1" applyFont="1" applyFill="1" applyBorder="1" applyAlignment="1">
      <alignment horizontal="center" vertical="center" wrapText="1"/>
    </xf>
    <xf numFmtId="0" fontId="2" fillId="17" borderId="1" xfId="0" applyFont="1" applyFill="1" applyBorder="1" applyAlignment="1">
      <alignment vertical="center"/>
    </xf>
    <xf numFmtId="0" fontId="2" fillId="17" borderId="1" xfId="0" applyFont="1" applyFill="1" applyBorder="1" applyAlignment="1">
      <alignment horizontal="center" vertical="center"/>
    </xf>
    <xf numFmtId="164" fontId="2" fillId="19" borderId="1" xfId="0" applyNumberFormat="1" applyFont="1" applyFill="1" applyBorder="1" applyAlignment="1">
      <alignment horizontal="center" vertical="center"/>
    </xf>
    <xf numFmtId="0" fontId="2" fillId="19" borderId="1" xfId="0" applyFont="1" applyFill="1" applyBorder="1" applyAlignment="1">
      <alignment vertical="center"/>
    </xf>
    <xf numFmtId="0" fontId="2" fillId="19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right" vertical="center"/>
    </xf>
    <xf numFmtId="0" fontId="2" fillId="3" borderId="4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 wrapText="1"/>
    </xf>
    <xf numFmtId="164" fontId="2" fillId="3" borderId="4" xfId="0" applyNumberFormat="1" applyFont="1" applyFill="1" applyBorder="1" applyAlignment="1">
      <alignment horizontal="center" vertical="center"/>
    </xf>
    <xf numFmtId="3" fontId="2" fillId="3" borderId="5" xfId="0" applyNumberFormat="1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right" vertical="center"/>
    </xf>
    <xf numFmtId="3" fontId="2" fillId="3" borderId="7" xfId="0" applyNumberFormat="1" applyFont="1" applyFill="1" applyBorder="1" applyAlignment="1">
      <alignment horizontal="center" vertical="center" wrapText="1"/>
    </xf>
    <xf numFmtId="0" fontId="4" fillId="13" borderId="6" xfId="0" applyFont="1" applyFill="1" applyBorder="1" applyAlignment="1">
      <alignment horizontal="right" vertical="center" wrapText="1"/>
    </xf>
    <xf numFmtId="3" fontId="4" fillId="13" borderId="7" xfId="0" applyNumberFormat="1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right" vertical="center" wrapText="1"/>
    </xf>
    <xf numFmtId="3" fontId="4" fillId="5" borderId="7" xfId="0" applyNumberFormat="1" applyFont="1" applyFill="1" applyBorder="1" applyAlignment="1">
      <alignment horizontal="center" vertical="center" wrapText="1"/>
    </xf>
    <xf numFmtId="0" fontId="4" fillId="14" borderId="6" xfId="0" applyFont="1" applyFill="1" applyBorder="1" applyAlignment="1">
      <alignment horizontal="right" vertical="center" wrapText="1"/>
    </xf>
    <xf numFmtId="3" fontId="2" fillId="7" borderId="7" xfId="0" applyNumberFormat="1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right" vertical="center" wrapText="1"/>
    </xf>
    <xf numFmtId="0" fontId="4" fillId="12" borderId="6" xfId="0" applyFont="1" applyFill="1" applyBorder="1" applyAlignment="1">
      <alignment horizontal="right" vertical="center" wrapText="1"/>
    </xf>
    <xf numFmtId="3" fontId="4" fillId="12" borderId="7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right" vertical="center" wrapText="1"/>
    </xf>
    <xf numFmtId="3" fontId="4" fillId="3" borderId="7" xfId="0" applyNumberFormat="1" applyFont="1" applyFill="1" applyBorder="1" applyAlignment="1">
      <alignment horizontal="center" vertical="center" wrapText="1"/>
    </xf>
    <xf numFmtId="3" fontId="2" fillId="5" borderId="7" xfId="0" applyNumberFormat="1" applyFont="1" applyFill="1" applyBorder="1" applyAlignment="1">
      <alignment horizontal="center" vertical="center"/>
    </xf>
    <xf numFmtId="3" fontId="2" fillId="8" borderId="7" xfId="0" applyNumberFormat="1" applyFont="1" applyFill="1" applyBorder="1" applyAlignment="1">
      <alignment horizontal="center" vertical="center" wrapText="1"/>
    </xf>
    <xf numFmtId="0" fontId="6" fillId="8" borderId="6" xfId="0" applyFont="1" applyFill="1" applyBorder="1" applyAlignment="1">
      <alignment horizontal="right" vertical="center"/>
    </xf>
    <xf numFmtId="0" fontId="4" fillId="9" borderId="6" xfId="0" applyFont="1" applyFill="1" applyBorder="1" applyAlignment="1">
      <alignment horizontal="right" vertical="center" wrapText="1"/>
    </xf>
    <xf numFmtId="3" fontId="4" fillId="9" borderId="7" xfId="0" applyNumberFormat="1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right" vertical="center" wrapText="1"/>
    </xf>
    <xf numFmtId="3" fontId="4" fillId="4" borderId="7" xfId="0" applyNumberFormat="1" applyFont="1" applyFill="1" applyBorder="1" applyAlignment="1">
      <alignment horizontal="center" vertical="center" wrapText="1"/>
    </xf>
    <xf numFmtId="0" fontId="4" fillId="11" borderId="6" xfId="0" applyFont="1" applyFill="1" applyBorder="1" applyAlignment="1">
      <alignment horizontal="right" vertical="center" wrapText="1"/>
    </xf>
    <xf numFmtId="3" fontId="2" fillId="6" borderId="7" xfId="0" applyNumberFormat="1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right" vertical="center" wrapText="1"/>
    </xf>
    <xf numFmtId="0" fontId="4" fillId="10" borderId="6" xfId="0" applyFont="1" applyFill="1" applyBorder="1" applyAlignment="1">
      <alignment horizontal="right" vertical="center" wrapText="1"/>
    </xf>
    <xf numFmtId="3" fontId="4" fillId="10" borderId="7" xfId="0" applyNumberFormat="1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right" vertical="center" wrapText="1"/>
    </xf>
    <xf numFmtId="3" fontId="4" fillId="8" borderId="7" xfId="0" applyNumberFormat="1" applyFont="1" applyFill="1" applyBorder="1" applyAlignment="1">
      <alignment horizontal="center" vertical="center" wrapText="1"/>
    </xf>
    <xf numFmtId="0" fontId="5" fillId="9" borderId="6" xfId="0" applyFont="1" applyFill="1" applyBorder="1" applyAlignment="1">
      <alignment horizontal="right" vertical="center" wrapText="1"/>
    </xf>
    <xf numFmtId="3" fontId="2" fillId="4" borderId="7" xfId="0" applyNumberFormat="1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right" vertical="center" wrapText="1"/>
    </xf>
    <xf numFmtId="0" fontId="5" fillId="12" borderId="6" xfId="0" applyFont="1" applyFill="1" applyBorder="1" applyAlignment="1">
      <alignment horizontal="right" vertical="center" wrapText="1"/>
    </xf>
    <xf numFmtId="1" fontId="4" fillId="12" borderId="7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right" vertical="center" wrapText="1"/>
    </xf>
    <xf numFmtId="1" fontId="4" fillId="3" borderId="7" xfId="0" applyNumberFormat="1" applyFont="1" applyFill="1" applyBorder="1" applyAlignment="1">
      <alignment horizontal="center" vertical="center" wrapText="1"/>
    </xf>
    <xf numFmtId="1" fontId="4" fillId="13" borderId="7" xfId="0" applyNumberFormat="1" applyFont="1" applyFill="1" applyBorder="1" applyAlignment="1">
      <alignment horizontal="center" vertical="center" wrapText="1"/>
    </xf>
    <xf numFmtId="1" fontId="4" fillId="5" borderId="7" xfId="0" applyNumberFormat="1" applyFont="1" applyFill="1" applyBorder="1" applyAlignment="1">
      <alignment horizontal="center" vertical="center" wrapText="1"/>
    </xf>
    <xf numFmtId="1" fontId="4" fillId="14" borderId="7" xfId="0" applyNumberFormat="1" applyFont="1" applyFill="1" applyBorder="1" applyAlignment="1">
      <alignment horizontal="center" vertical="center" wrapText="1"/>
    </xf>
    <xf numFmtId="1" fontId="4" fillId="7" borderId="7" xfId="0" applyNumberFormat="1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right" vertical="center" wrapText="1"/>
    </xf>
    <xf numFmtId="1" fontId="4" fillId="10" borderId="7" xfId="0" applyNumberFormat="1" applyFont="1" applyFill="1" applyBorder="1" applyAlignment="1">
      <alignment horizontal="center" vertical="center" wrapText="1"/>
    </xf>
    <xf numFmtId="0" fontId="5" fillId="8" borderId="6" xfId="0" applyFont="1" applyFill="1" applyBorder="1" applyAlignment="1">
      <alignment horizontal="right" vertical="center" wrapText="1"/>
    </xf>
    <xf numFmtId="1" fontId="4" fillId="8" borderId="7" xfId="0" applyNumberFormat="1" applyFont="1" applyFill="1" applyBorder="1" applyAlignment="1">
      <alignment horizontal="center" vertical="center" wrapText="1"/>
    </xf>
    <xf numFmtId="1" fontId="4" fillId="9" borderId="7" xfId="0" applyNumberFormat="1" applyFont="1" applyFill="1" applyBorder="1" applyAlignment="1">
      <alignment horizontal="center" vertical="center" wrapText="1"/>
    </xf>
    <xf numFmtId="1" fontId="4" fillId="4" borderId="7" xfId="0" applyNumberFormat="1" applyFont="1" applyFill="1" applyBorder="1" applyAlignment="1">
      <alignment horizontal="center" vertical="center" wrapText="1"/>
    </xf>
    <xf numFmtId="1" fontId="4" fillId="11" borderId="7" xfId="0" applyNumberFormat="1" applyFont="1" applyFill="1" applyBorder="1" applyAlignment="1">
      <alignment horizontal="center" vertical="center" wrapText="1"/>
    </xf>
    <xf numFmtId="1" fontId="4" fillId="6" borderId="7" xfId="0" applyNumberFormat="1" applyFont="1" applyFill="1" applyBorder="1" applyAlignment="1">
      <alignment horizontal="center" vertical="center" wrapText="1"/>
    </xf>
    <xf numFmtId="0" fontId="6" fillId="15" borderId="6" xfId="0" applyFont="1" applyFill="1" applyBorder="1" applyAlignment="1">
      <alignment horizontal="right" vertical="center"/>
    </xf>
    <xf numFmtId="0" fontId="4" fillId="16" borderId="6" xfId="0" applyFont="1" applyFill="1" applyBorder="1" applyAlignment="1">
      <alignment horizontal="right" vertical="center" wrapText="1"/>
    </xf>
    <xf numFmtId="3" fontId="4" fillId="16" borderId="7" xfId="0" applyNumberFormat="1" applyFont="1" applyFill="1" applyBorder="1" applyAlignment="1">
      <alignment horizontal="center" vertical="center" wrapText="1"/>
    </xf>
    <xf numFmtId="0" fontId="4" fillId="17" borderId="6" xfId="0" applyFont="1" applyFill="1" applyBorder="1" applyAlignment="1">
      <alignment horizontal="right" vertical="center" wrapText="1"/>
    </xf>
    <xf numFmtId="3" fontId="4" fillId="17" borderId="7" xfId="0" applyNumberFormat="1" applyFont="1" applyFill="1" applyBorder="1" applyAlignment="1">
      <alignment horizontal="center" vertical="center" wrapText="1"/>
    </xf>
    <xf numFmtId="0" fontId="4" fillId="18" borderId="6" xfId="0" applyFont="1" applyFill="1" applyBorder="1" applyAlignment="1">
      <alignment horizontal="right" vertical="center" wrapText="1"/>
    </xf>
    <xf numFmtId="3" fontId="4" fillId="18" borderId="7" xfId="0" applyNumberFormat="1" applyFont="1" applyFill="1" applyBorder="1" applyAlignment="1">
      <alignment horizontal="center" vertical="center" wrapText="1"/>
    </xf>
    <xf numFmtId="0" fontId="4" fillId="19" borderId="6" xfId="0" applyFont="1" applyFill="1" applyBorder="1" applyAlignment="1">
      <alignment horizontal="right" vertical="center" wrapText="1"/>
    </xf>
    <xf numFmtId="3" fontId="4" fillId="19" borderId="7" xfId="0" applyNumberFormat="1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164" fontId="2" fillId="3" borderId="2" xfId="0" applyNumberFormat="1" applyFont="1" applyFill="1" applyBorder="1" applyAlignment="1">
      <alignment horizontal="center" vertical="center"/>
    </xf>
    <xf numFmtId="3" fontId="2" fillId="3" borderId="12" xfId="0" applyNumberFormat="1" applyFont="1" applyFill="1" applyBorder="1" applyAlignment="1">
      <alignment horizontal="center" vertical="center" wrapText="1"/>
    </xf>
    <xf numFmtId="0" fontId="4" fillId="14" borderId="11" xfId="0" applyFont="1" applyFill="1" applyBorder="1" applyAlignment="1">
      <alignment horizontal="right" vertical="center" wrapText="1"/>
    </xf>
    <xf numFmtId="0" fontId="2" fillId="7" borderId="2" xfId="0" applyFont="1" applyFill="1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 wrapText="1"/>
    </xf>
    <xf numFmtId="164" fontId="2" fillId="7" borderId="2" xfId="0" applyNumberFormat="1" applyFont="1" applyFill="1" applyBorder="1" applyAlignment="1">
      <alignment horizontal="center" vertical="center"/>
    </xf>
    <xf numFmtId="3" fontId="2" fillId="7" borderId="12" xfId="0" applyNumberFormat="1" applyFont="1" applyFill="1" applyBorder="1" applyAlignment="1">
      <alignment horizontal="center" vertical="center"/>
    </xf>
    <xf numFmtId="0" fontId="4" fillId="12" borderId="11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164" fontId="4" fillId="12" borderId="2" xfId="0" applyNumberFormat="1" applyFont="1" applyFill="1" applyBorder="1" applyAlignment="1">
      <alignment horizontal="center" vertical="center" wrapText="1"/>
    </xf>
    <xf numFmtId="3" fontId="4" fillId="12" borderId="12" xfId="0" applyNumberFormat="1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vertical="center"/>
    </xf>
    <xf numFmtId="0" fontId="2" fillId="7" borderId="2" xfId="0" applyFont="1" applyFill="1" applyBorder="1" applyAlignment="1">
      <alignment horizontal="center" vertical="center"/>
    </xf>
    <xf numFmtId="0" fontId="6" fillId="8" borderId="11" xfId="0" applyFont="1" applyFill="1" applyBorder="1" applyAlignment="1">
      <alignment horizontal="right" vertical="center"/>
    </xf>
    <xf numFmtId="0" fontId="2" fillId="8" borderId="2" xfId="0" applyFont="1" applyFill="1" applyBorder="1" applyAlignment="1">
      <alignment horizontal="left" vertical="center" wrapText="1"/>
    </xf>
    <xf numFmtId="0" fontId="2" fillId="8" borderId="2" xfId="0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 wrapText="1"/>
    </xf>
    <xf numFmtId="164" fontId="2" fillId="8" borderId="2" xfId="0" applyNumberFormat="1" applyFont="1" applyFill="1" applyBorder="1" applyAlignment="1">
      <alignment horizontal="center" vertical="center"/>
    </xf>
    <xf numFmtId="3" fontId="2" fillId="8" borderId="12" xfId="0" applyNumberFormat="1" applyFont="1" applyFill="1" applyBorder="1" applyAlignment="1">
      <alignment horizontal="center" vertical="center" wrapText="1"/>
    </xf>
    <xf numFmtId="0" fontId="4" fillId="14" borderId="13" xfId="0" applyFont="1" applyFill="1" applyBorder="1" applyAlignment="1">
      <alignment horizontal="right" vertical="center" wrapText="1"/>
    </xf>
    <xf numFmtId="0" fontId="2" fillId="7" borderId="14" xfId="0" applyFont="1" applyFill="1" applyBorder="1" applyAlignment="1">
      <alignment horizontal="left" vertical="center" wrapText="1"/>
    </xf>
    <xf numFmtId="0" fontId="2" fillId="7" borderId="14" xfId="0" applyFont="1" applyFill="1" applyBorder="1" applyAlignment="1">
      <alignment horizontal="center" vertical="center" wrapText="1"/>
    </xf>
    <xf numFmtId="164" fontId="2" fillId="7" borderId="14" xfId="0" applyNumberFormat="1" applyFont="1" applyFill="1" applyBorder="1" applyAlignment="1">
      <alignment horizontal="center" vertical="center"/>
    </xf>
    <xf numFmtId="3" fontId="2" fillId="7" borderId="15" xfId="0" applyNumberFormat="1" applyFont="1" applyFill="1" applyBorder="1" applyAlignment="1">
      <alignment horizontal="center" vertical="center"/>
    </xf>
    <xf numFmtId="0" fontId="4" fillId="12" borderId="13" xfId="0" applyFont="1" applyFill="1" applyBorder="1" applyAlignment="1">
      <alignment horizontal="right" vertical="center" wrapText="1"/>
    </xf>
    <xf numFmtId="0" fontId="2" fillId="3" borderId="14" xfId="0" applyFont="1" applyFill="1" applyBorder="1" applyAlignment="1">
      <alignment vertical="center"/>
    </xf>
    <xf numFmtId="0" fontId="2" fillId="3" borderId="14" xfId="0" applyFont="1" applyFill="1" applyBorder="1" applyAlignment="1">
      <alignment horizontal="center" vertical="center"/>
    </xf>
    <xf numFmtId="164" fontId="2" fillId="3" borderId="14" xfId="0" applyNumberFormat="1" applyFont="1" applyFill="1" applyBorder="1" applyAlignment="1">
      <alignment horizontal="center" vertical="center"/>
    </xf>
    <xf numFmtId="164" fontId="4" fillId="12" borderId="14" xfId="0" applyNumberFormat="1" applyFont="1" applyFill="1" applyBorder="1" applyAlignment="1">
      <alignment horizontal="center" vertical="center" wrapText="1"/>
    </xf>
    <xf numFmtId="3" fontId="4" fillId="12" borderId="15" xfId="0" applyNumberFormat="1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vertical="center"/>
    </xf>
    <xf numFmtId="0" fontId="2" fillId="7" borderId="14" xfId="0" applyFont="1" applyFill="1" applyBorder="1" applyAlignment="1">
      <alignment horizontal="center" vertical="center"/>
    </xf>
    <xf numFmtId="0" fontId="2" fillId="8" borderId="13" xfId="0" applyFont="1" applyFill="1" applyBorder="1" applyAlignment="1">
      <alignment horizontal="right" vertical="center"/>
    </xf>
    <xf numFmtId="0" fontId="2" fillId="8" borderId="14" xfId="0" applyFont="1" applyFill="1" applyBorder="1" applyAlignment="1">
      <alignment horizontal="left" vertical="center" wrapText="1"/>
    </xf>
    <xf numFmtId="0" fontId="2" fillId="8" borderId="14" xfId="0" applyFont="1" applyFill="1" applyBorder="1" applyAlignment="1">
      <alignment horizontal="center" vertical="center" wrapText="1"/>
    </xf>
    <xf numFmtId="164" fontId="2" fillId="8" borderId="14" xfId="0" applyNumberFormat="1" applyFont="1" applyFill="1" applyBorder="1" applyAlignment="1">
      <alignment horizontal="center" vertical="center" wrapText="1"/>
    </xf>
    <xf numFmtId="164" fontId="2" fillId="8" borderId="14" xfId="0" applyNumberFormat="1" applyFont="1" applyFill="1" applyBorder="1" applyAlignment="1">
      <alignment horizontal="center" vertical="center"/>
    </xf>
    <xf numFmtId="3" fontId="2" fillId="8" borderId="15" xfId="0" applyNumberFormat="1" applyFont="1" applyFill="1" applyBorder="1" applyAlignment="1">
      <alignment horizontal="center" vertical="center" wrapText="1"/>
    </xf>
    <xf numFmtId="0" fontId="4" fillId="11" borderId="13" xfId="0" applyFont="1" applyFill="1" applyBorder="1" applyAlignment="1">
      <alignment horizontal="right" vertical="center" wrapText="1"/>
    </xf>
    <xf numFmtId="0" fontId="2" fillId="6" borderId="14" xfId="0" applyFont="1" applyFill="1" applyBorder="1" applyAlignment="1">
      <alignment horizontal="left" vertical="center" wrapText="1"/>
    </xf>
    <xf numFmtId="0" fontId="2" fillId="6" borderId="14" xfId="0" applyFont="1" applyFill="1" applyBorder="1" applyAlignment="1">
      <alignment horizontal="center" vertical="center" wrapText="1"/>
    </xf>
    <xf numFmtId="164" fontId="2" fillId="6" borderId="14" xfId="0" applyNumberFormat="1" applyFont="1" applyFill="1" applyBorder="1" applyAlignment="1">
      <alignment horizontal="center" vertical="center"/>
    </xf>
    <xf numFmtId="3" fontId="2" fillId="6" borderId="15" xfId="0" applyNumberFormat="1" applyFont="1" applyFill="1" applyBorder="1" applyAlignment="1">
      <alignment horizontal="center" vertical="center"/>
    </xf>
    <xf numFmtId="0" fontId="4" fillId="13" borderId="3" xfId="0" applyFont="1" applyFill="1" applyBorder="1" applyAlignment="1">
      <alignment horizontal="right" vertical="center" wrapText="1"/>
    </xf>
    <xf numFmtId="0" fontId="2" fillId="5" borderId="4" xfId="0" applyFont="1" applyFill="1" applyBorder="1" applyAlignment="1">
      <alignment horizontal="left" vertical="center" wrapText="1"/>
    </xf>
    <xf numFmtId="0" fontId="2" fillId="5" borderId="4" xfId="0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 wrapText="1"/>
    </xf>
    <xf numFmtId="164" fontId="2" fillId="5" borderId="4" xfId="0" applyNumberFormat="1" applyFont="1" applyFill="1" applyBorder="1" applyAlignment="1">
      <alignment horizontal="center" vertical="center"/>
    </xf>
    <xf numFmtId="164" fontId="4" fillId="13" borderId="4" xfId="0" applyNumberFormat="1" applyFont="1" applyFill="1" applyBorder="1" applyAlignment="1">
      <alignment horizontal="center" vertical="center" wrapText="1"/>
    </xf>
    <xf numFmtId="3" fontId="4" fillId="13" borderId="5" xfId="0" applyNumberFormat="1" applyFont="1" applyFill="1" applyBorder="1" applyAlignment="1">
      <alignment horizontal="center" vertical="center" wrapText="1"/>
    </xf>
    <xf numFmtId="0" fontId="4" fillId="13" borderId="8" xfId="0" applyFont="1" applyFill="1" applyBorder="1" applyAlignment="1">
      <alignment horizontal="right" vertical="center" wrapText="1"/>
    </xf>
    <xf numFmtId="0" fontId="2" fillId="5" borderId="9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horizontal="center" vertical="center" wrapText="1"/>
    </xf>
    <xf numFmtId="164" fontId="2" fillId="5" borderId="9" xfId="0" applyNumberFormat="1" applyFont="1" applyFill="1" applyBorder="1" applyAlignment="1">
      <alignment horizontal="center" vertical="center" wrapText="1"/>
    </xf>
    <xf numFmtId="164" fontId="2" fillId="5" borderId="9" xfId="0" applyNumberFormat="1" applyFont="1" applyFill="1" applyBorder="1" applyAlignment="1">
      <alignment horizontal="center" vertical="center"/>
    </xf>
    <xf numFmtId="164" fontId="4" fillId="13" borderId="9" xfId="0" applyNumberFormat="1" applyFont="1" applyFill="1" applyBorder="1" applyAlignment="1">
      <alignment horizontal="center" vertical="center" wrapText="1"/>
    </xf>
    <xf numFmtId="3" fontId="4" fillId="13" borderId="10" xfId="0" applyNumberFormat="1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3" fontId="2" fillId="5" borderId="5" xfId="0" applyNumberFormat="1" applyFont="1" applyFill="1" applyBorder="1" applyAlignment="1">
      <alignment horizontal="center" vertical="center"/>
    </xf>
    <xf numFmtId="3" fontId="2" fillId="5" borderId="10" xfId="0" applyNumberFormat="1" applyFont="1" applyFill="1" applyBorder="1" applyAlignment="1">
      <alignment horizontal="center" vertical="center"/>
    </xf>
    <xf numFmtId="0" fontId="4" fillId="9" borderId="3" xfId="0" applyFont="1" applyFill="1" applyBorder="1" applyAlignment="1">
      <alignment horizontal="righ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 wrapText="1"/>
    </xf>
    <xf numFmtId="164" fontId="2" fillId="4" borderId="4" xfId="0" applyNumberFormat="1" applyFont="1" applyFill="1" applyBorder="1" applyAlignment="1">
      <alignment horizontal="center" vertical="center"/>
    </xf>
    <xf numFmtId="164" fontId="4" fillId="9" borderId="4" xfId="0" applyNumberFormat="1" applyFont="1" applyFill="1" applyBorder="1" applyAlignment="1">
      <alignment horizontal="center" vertical="center" wrapText="1"/>
    </xf>
    <xf numFmtId="3" fontId="4" fillId="9" borderId="5" xfId="0" applyNumberFormat="1" applyFont="1" applyFill="1" applyBorder="1" applyAlignment="1">
      <alignment horizontal="center" vertical="center" wrapText="1"/>
    </xf>
    <xf numFmtId="0" fontId="4" fillId="9" borderId="8" xfId="0" applyFont="1" applyFill="1" applyBorder="1" applyAlignment="1">
      <alignment horizontal="righ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/>
    </xf>
    <xf numFmtId="164" fontId="4" fillId="9" borderId="9" xfId="0" applyNumberFormat="1" applyFont="1" applyFill="1" applyBorder="1" applyAlignment="1">
      <alignment horizontal="center" vertical="center" wrapText="1"/>
    </xf>
    <xf numFmtId="3" fontId="4" fillId="9" borderId="10" xfId="0" applyNumberFormat="1" applyFont="1" applyFill="1" applyBorder="1" applyAlignment="1">
      <alignment horizontal="center" vertical="center" wrapText="1"/>
    </xf>
    <xf numFmtId="0" fontId="4" fillId="11" borderId="11" xfId="0" applyFont="1" applyFill="1" applyBorder="1" applyAlignment="1">
      <alignment horizontal="right" vertical="center" wrapText="1"/>
    </xf>
    <xf numFmtId="0" fontId="2" fillId="6" borderId="2" xfId="0" applyFont="1" applyFill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164" fontId="2" fillId="6" borderId="2" xfId="0" applyNumberFormat="1" applyFont="1" applyFill="1" applyBorder="1" applyAlignment="1">
      <alignment horizontal="center" vertical="center"/>
    </xf>
    <xf numFmtId="3" fontId="2" fillId="6" borderId="12" xfId="0" applyNumberFormat="1" applyFont="1" applyFill="1" applyBorder="1" applyAlignment="1">
      <alignment horizontal="center" vertical="center"/>
    </xf>
    <xf numFmtId="0" fontId="4" fillId="10" borderId="11" xfId="0" applyFont="1" applyFill="1" applyBorder="1" applyAlignment="1">
      <alignment horizontal="right" vertical="center" wrapText="1"/>
    </xf>
    <xf numFmtId="0" fontId="2" fillId="8" borderId="2" xfId="0" applyFont="1" applyFill="1" applyBorder="1" applyAlignment="1">
      <alignment vertical="center"/>
    </xf>
    <xf numFmtId="0" fontId="2" fillId="8" borderId="2" xfId="0" applyFont="1" applyFill="1" applyBorder="1" applyAlignment="1">
      <alignment horizontal="center" vertical="center"/>
    </xf>
    <xf numFmtId="164" fontId="4" fillId="10" borderId="2" xfId="0" applyNumberFormat="1" applyFont="1" applyFill="1" applyBorder="1" applyAlignment="1">
      <alignment horizontal="center" vertical="center" wrapText="1"/>
    </xf>
    <xf numFmtId="3" fontId="4" fillId="10" borderId="12" xfId="0" applyNumberFormat="1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vertical="center"/>
    </xf>
    <xf numFmtId="0" fontId="2" fillId="6" borderId="2" xfId="0" applyFont="1" applyFill="1" applyBorder="1" applyAlignment="1">
      <alignment horizontal="center" vertical="center"/>
    </xf>
    <xf numFmtId="0" fontId="4" fillId="10" borderId="13" xfId="0" applyFont="1" applyFill="1" applyBorder="1" applyAlignment="1">
      <alignment horizontal="right" vertical="center" wrapText="1"/>
    </xf>
    <xf numFmtId="0" fontId="2" fillId="8" borderId="14" xfId="0" applyFont="1" applyFill="1" applyBorder="1" applyAlignment="1">
      <alignment vertical="center"/>
    </xf>
    <xf numFmtId="0" fontId="2" fillId="8" borderId="14" xfId="0" applyFont="1" applyFill="1" applyBorder="1" applyAlignment="1">
      <alignment horizontal="center" vertical="center"/>
    </xf>
    <xf numFmtId="164" fontId="4" fillId="10" borderId="14" xfId="0" applyNumberFormat="1" applyFont="1" applyFill="1" applyBorder="1" applyAlignment="1">
      <alignment horizontal="center" vertical="center" wrapText="1"/>
    </xf>
    <xf numFmtId="3" fontId="4" fillId="10" borderId="15" xfId="0" applyNumberFormat="1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vertical="center"/>
    </xf>
    <xf numFmtId="0" fontId="2" fillId="6" borderId="14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vertical="center"/>
    </xf>
    <xf numFmtId="0" fontId="2" fillId="4" borderId="9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right" vertical="center" wrapText="1"/>
    </xf>
    <xf numFmtId="3" fontId="2" fillId="4" borderId="5" xfId="0" applyNumberFormat="1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right" vertical="center" wrapText="1"/>
    </xf>
    <xf numFmtId="3" fontId="2" fillId="4" borderId="10" xfId="0" applyNumberFormat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right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1" fontId="4" fillId="3" borderId="12" xfId="0" applyNumberFormat="1" applyFont="1" applyFill="1" applyBorder="1" applyAlignment="1">
      <alignment horizontal="center" vertical="center" wrapText="1"/>
    </xf>
    <xf numFmtId="165" fontId="4" fillId="14" borderId="2" xfId="0" applyNumberFormat="1" applyFont="1" applyFill="1" applyBorder="1" applyAlignment="1">
      <alignment horizontal="center" vertical="center" wrapText="1"/>
    </xf>
    <xf numFmtId="1" fontId="4" fillId="14" borderId="12" xfId="0" applyNumberFormat="1" applyFont="1" applyFill="1" applyBorder="1" applyAlignment="1">
      <alignment horizontal="center" vertical="center" wrapText="1"/>
    </xf>
    <xf numFmtId="0" fontId="5" fillId="12" borderId="13" xfId="0" applyFont="1" applyFill="1" applyBorder="1" applyAlignment="1">
      <alignment horizontal="right" vertical="center" wrapText="1"/>
    </xf>
    <xf numFmtId="165" fontId="4" fillId="12" borderId="14" xfId="0" applyNumberFormat="1" applyFont="1" applyFill="1" applyBorder="1" applyAlignment="1">
      <alignment horizontal="center" vertical="center" wrapText="1"/>
    </xf>
    <xf numFmtId="1" fontId="4" fillId="12" borderId="15" xfId="0" applyNumberFormat="1" applyFont="1" applyFill="1" applyBorder="1" applyAlignment="1">
      <alignment horizontal="center" vertical="center" wrapText="1"/>
    </xf>
    <xf numFmtId="165" fontId="4" fillId="14" borderId="14" xfId="0" applyNumberFormat="1" applyFont="1" applyFill="1" applyBorder="1" applyAlignment="1">
      <alignment horizontal="center" vertical="center" wrapText="1"/>
    </xf>
    <xf numFmtId="1" fontId="4" fillId="14" borderId="15" xfId="0" applyNumberFormat="1" applyFont="1" applyFill="1" applyBorder="1" applyAlignment="1">
      <alignment horizontal="center" vertical="center" wrapText="1"/>
    </xf>
    <xf numFmtId="0" fontId="5" fillId="10" borderId="13" xfId="0" applyFont="1" applyFill="1" applyBorder="1" applyAlignment="1">
      <alignment horizontal="right" vertical="center" wrapText="1"/>
    </xf>
    <xf numFmtId="165" fontId="4" fillId="10" borderId="14" xfId="0" applyNumberFormat="1" applyFont="1" applyFill="1" applyBorder="1" applyAlignment="1">
      <alignment horizontal="center" vertical="center" wrapText="1"/>
    </xf>
    <xf numFmtId="1" fontId="4" fillId="10" borderId="15" xfId="0" applyNumberFormat="1" applyFont="1" applyFill="1" applyBorder="1" applyAlignment="1">
      <alignment horizontal="center" vertical="center" wrapText="1"/>
    </xf>
    <xf numFmtId="165" fontId="4" fillId="13" borderId="4" xfId="0" applyNumberFormat="1" applyFont="1" applyFill="1" applyBorder="1" applyAlignment="1">
      <alignment horizontal="center" vertical="center" wrapText="1"/>
    </xf>
    <xf numFmtId="1" fontId="4" fillId="13" borderId="5" xfId="0" applyNumberFormat="1" applyFont="1" applyFill="1" applyBorder="1" applyAlignment="1">
      <alignment horizontal="center" vertical="center" wrapText="1"/>
    </xf>
    <xf numFmtId="165" fontId="4" fillId="13" borderId="9" xfId="0" applyNumberFormat="1" applyFont="1" applyFill="1" applyBorder="1" applyAlignment="1">
      <alignment horizontal="center" vertical="center" wrapText="1"/>
    </xf>
    <xf numFmtId="1" fontId="4" fillId="13" borderId="10" xfId="0" applyNumberFormat="1" applyFont="1" applyFill="1" applyBorder="1" applyAlignment="1">
      <alignment horizontal="center" vertical="center" wrapText="1"/>
    </xf>
    <xf numFmtId="0" fontId="5" fillId="8" borderId="11" xfId="0" applyFont="1" applyFill="1" applyBorder="1" applyAlignment="1">
      <alignment horizontal="right" vertical="center" wrapText="1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12" xfId="0" applyNumberFormat="1" applyFont="1" applyFill="1" applyBorder="1" applyAlignment="1">
      <alignment horizontal="center" vertical="center" wrapText="1"/>
    </xf>
    <xf numFmtId="165" fontId="4" fillId="11" borderId="2" xfId="0" applyNumberFormat="1" applyFont="1" applyFill="1" applyBorder="1" applyAlignment="1">
      <alignment horizontal="center" vertical="center" wrapText="1"/>
    </xf>
    <xf numFmtId="1" fontId="4" fillId="11" borderId="12" xfId="0" applyNumberFormat="1" applyFont="1" applyFill="1" applyBorder="1" applyAlignment="1">
      <alignment horizontal="center" vertical="center" wrapText="1"/>
    </xf>
    <xf numFmtId="0" fontId="6" fillId="15" borderId="11" xfId="0" applyFont="1" applyFill="1" applyBorder="1" applyAlignment="1">
      <alignment horizontal="right" vertical="center"/>
    </xf>
    <xf numFmtId="0" fontId="2" fillId="15" borderId="2" xfId="0" applyFont="1" applyFill="1" applyBorder="1" applyAlignment="1">
      <alignment horizontal="left" vertical="center" wrapText="1"/>
    </xf>
    <xf numFmtId="164" fontId="2" fillId="15" borderId="2" xfId="0" applyNumberFormat="1" applyFont="1" applyFill="1" applyBorder="1" applyAlignment="1">
      <alignment horizontal="center" vertical="center"/>
    </xf>
    <xf numFmtId="0" fontId="4" fillId="18" borderId="11" xfId="0" applyFont="1" applyFill="1" applyBorder="1" applyAlignment="1">
      <alignment horizontal="right" vertical="center" wrapText="1"/>
    </xf>
    <xf numFmtId="0" fontId="2" fillId="19" borderId="2" xfId="0" applyFont="1" applyFill="1" applyBorder="1" applyAlignment="1">
      <alignment vertical="center"/>
    </xf>
    <xf numFmtId="0" fontId="2" fillId="19" borderId="2" xfId="0" applyFont="1" applyFill="1" applyBorder="1" applyAlignment="1">
      <alignment horizontal="center" vertical="center"/>
    </xf>
    <xf numFmtId="164" fontId="2" fillId="19" borderId="2" xfId="0" applyNumberFormat="1" applyFont="1" applyFill="1" applyBorder="1" applyAlignment="1">
      <alignment horizontal="center" vertical="center"/>
    </xf>
    <xf numFmtId="3" fontId="4" fillId="18" borderId="12" xfId="0" applyNumberFormat="1" applyFont="1" applyFill="1" applyBorder="1" applyAlignment="1">
      <alignment horizontal="center" vertical="center" wrapText="1"/>
    </xf>
    <xf numFmtId="165" fontId="4" fillId="11" borderId="14" xfId="0" applyNumberFormat="1" applyFont="1" applyFill="1" applyBorder="1" applyAlignment="1">
      <alignment horizontal="center" vertical="center" wrapText="1"/>
    </xf>
    <xf numFmtId="1" fontId="4" fillId="11" borderId="15" xfId="0" applyNumberFormat="1" applyFont="1" applyFill="1" applyBorder="1" applyAlignment="1">
      <alignment horizontal="center" vertical="center" wrapText="1"/>
    </xf>
    <xf numFmtId="0" fontId="2" fillId="15" borderId="14" xfId="0" applyFont="1" applyFill="1" applyBorder="1" applyAlignment="1">
      <alignment horizontal="left" vertical="center" wrapText="1"/>
    </xf>
    <xf numFmtId="0" fontId="2" fillId="15" borderId="14" xfId="0" applyFont="1" applyFill="1" applyBorder="1" applyAlignment="1">
      <alignment horizontal="center" vertical="center" wrapText="1"/>
    </xf>
    <xf numFmtId="164" fontId="2" fillId="15" borderId="14" xfId="0" applyNumberFormat="1" applyFont="1" applyFill="1" applyBorder="1" applyAlignment="1">
      <alignment horizontal="center" vertical="center" wrapText="1"/>
    </xf>
    <xf numFmtId="164" fontId="2" fillId="15" borderId="14" xfId="0" applyNumberFormat="1" applyFont="1" applyFill="1" applyBorder="1" applyAlignment="1">
      <alignment horizontal="center" vertical="center"/>
    </xf>
    <xf numFmtId="3" fontId="2" fillId="15" borderId="15" xfId="0" applyNumberFormat="1" applyFont="1" applyFill="1" applyBorder="1" applyAlignment="1">
      <alignment horizontal="center" vertical="center" wrapText="1"/>
    </xf>
    <xf numFmtId="0" fontId="4" fillId="18" borderId="13" xfId="0" applyFont="1" applyFill="1" applyBorder="1" applyAlignment="1">
      <alignment horizontal="right" vertical="center" wrapText="1"/>
    </xf>
    <xf numFmtId="0" fontId="2" fillId="19" borderId="14" xfId="0" applyFont="1" applyFill="1" applyBorder="1" applyAlignment="1">
      <alignment vertical="center"/>
    </xf>
    <xf numFmtId="0" fontId="2" fillId="19" borderId="14" xfId="0" applyFont="1" applyFill="1" applyBorder="1" applyAlignment="1">
      <alignment horizontal="center" vertical="center"/>
    </xf>
    <xf numFmtId="164" fontId="2" fillId="19" borderId="14" xfId="0" applyNumberFormat="1" applyFont="1" applyFill="1" applyBorder="1" applyAlignment="1">
      <alignment horizontal="center" vertical="center"/>
    </xf>
    <xf numFmtId="3" fontId="4" fillId="18" borderId="15" xfId="0" applyNumberFormat="1" applyFont="1" applyFill="1" applyBorder="1" applyAlignment="1">
      <alignment horizontal="center" vertical="center" wrapText="1"/>
    </xf>
    <xf numFmtId="165" fontId="4" fillId="9" borderId="4" xfId="0" applyNumberFormat="1" applyFont="1" applyFill="1" applyBorder="1" applyAlignment="1">
      <alignment horizontal="center" vertical="center" wrapText="1"/>
    </xf>
    <xf numFmtId="1" fontId="4" fillId="9" borderId="5" xfId="0" applyNumberFormat="1" applyFont="1" applyFill="1" applyBorder="1" applyAlignment="1">
      <alignment horizontal="center" vertical="center" wrapText="1"/>
    </xf>
    <xf numFmtId="165" fontId="4" fillId="9" borderId="9" xfId="0" applyNumberFormat="1" applyFont="1" applyFill="1" applyBorder="1" applyAlignment="1">
      <alignment horizontal="center" vertical="center" wrapText="1"/>
    </xf>
    <xf numFmtId="1" fontId="4" fillId="9" borderId="10" xfId="0" applyNumberFormat="1" applyFont="1" applyFill="1" applyBorder="1" applyAlignment="1">
      <alignment horizontal="center" vertical="center" wrapText="1"/>
    </xf>
    <xf numFmtId="0" fontId="2" fillId="17" borderId="4" xfId="0" applyFont="1" applyFill="1" applyBorder="1" applyAlignment="1">
      <alignment horizontal="left" vertical="center" wrapText="1"/>
    </xf>
    <xf numFmtId="0" fontId="2" fillId="17" borderId="4" xfId="0" applyFont="1" applyFill="1" applyBorder="1" applyAlignment="1">
      <alignment horizontal="center" vertical="center" wrapText="1"/>
    </xf>
    <xf numFmtId="164" fontId="2" fillId="17" borderId="4" xfId="0" applyNumberFormat="1" applyFont="1" applyFill="1" applyBorder="1" applyAlignment="1">
      <alignment horizontal="center" vertical="center" wrapText="1"/>
    </xf>
    <xf numFmtId="164" fontId="2" fillId="17" borderId="4" xfId="0" applyNumberFormat="1" applyFont="1" applyFill="1" applyBorder="1" applyAlignment="1">
      <alignment horizontal="center" vertical="center"/>
    </xf>
    <xf numFmtId="0" fontId="4" fillId="16" borderId="8" xfId="0" applyFont="1" applyFill="1" applyBorder="1" applyAlignment="1">
      <alignment horizontal="right" vertical="center" wrapText="1"/>
    </xf>
    <xf numFmtId="0" fontId="2" fillId="17" borderId="9" xfId="0" applyFont="1" applyFill="1" applyBorder="1" applyAlignment="1">
      <alignment horizontal="left" vertical="center" wrapText="1"/>
    </xf>
    <xf numFmtId="164" fontId="2" fillId="17" borderId="9" xfId="0" applyNumberFormat="1" applyFont="1" applyFill="1" applyBorder="1" applyAlignment="1">
      <alignment horizontal="center" vertical="center"/>
    </xf>
    <xf numFmtId="164" fontId="4" fillId="16" borderId="9" xfId="0" applyNumberFormat="1" applyFont="1" applyFill="1" applyBorder="1" applyAlignment="1">
      <alignment horizontal="center" vertical="center" wrapText="1"/>
    </xf>
    <xf numFmtId="3" fontId="4" fillId="16" borderId="10" xfId="0" applyNumberFormat="1" applyFont="1" applyFill="1" applyBorder="1" applyAlignment="1">
      <alignment horizontal="center" vertical="center" wrapText="1"/>
    </xf>
    <xf numFmtId="0" fontId="2" fillId="17" borderId="4" xfId="0" applyFont="1" applyFill="1" applyBorder="1" applyAlignment="1">
      <alignment vertical="center"/>
    </xf>
    <xf numFmtId="0" fontId="2" fillId="17" borderId="4" xfId="0" applyFont="1" applyFill="1" applyBorder="1" applyAlignment="1">
      <alignment horizontal="center" vertical="center"/>
    </xf>
    <xf numFmtId="0" fontId="2" fillId="17" borderId="9" xfId="0" applyFont="1" applyFill="1" applyBorder="1" applyAlignment="1">
      <alignment vertical="center"/>
    </xf>
    <xf numFmtId="0" fontId="2" fillId="17" borderId="9" xfId="0" applyFont="1" applyFill="1" applyBorder="1" applyAlignment="1">
      <alignment horizontal="center" vertical="center"/>
    </xf>
    <xf numFmtId="0" fontId="6" fillId="15" borderId="13" xfId="0" applyFont="1" applyFill="1" applyBorder="1" applyAlignment="1">
      <alignment horizontal="right" vertical="center"/>
    </xf>
    <xf numFmtId="0" fontId="2" fillId="15" borderId="1" xfId="0" applyFont="1" applyFill="1" applyBorder="1" applyAlignment="1">
      <alignment horizontal="center" vertical="center"/>
    </xf>
    <xf numFmtId="3" fontId="2" fillId="15" borderId="7" xfId="0" applyNumberFormat="1" applyFont="1" applyFill="1" applyBorder="1" applyAlignment="1">
      <alignment horizontal="center" vertical="center"/>
    </xf>
    <xf numFmtId="0" fontId="2" fillId="15" borderId="2" xfId="0" applyFont="1" applyFill="1" applyBorder="1" applyAlignment="1">
      <alignment horizontal="center" vertical="center"/>
    </xf>
    <xf numFmtId="3" fontId="2" fillId="15" borderId="12" xfId="0" applyNumberFormat="1" applyFont="1" applyFill="1" applyBorder="1" applyAlignment="1">
      <alignment horizontal="center" vertical="center"/>
    </xf>
    <xf numFmtId="0" fontId="4" fillId="20" borderId="13" xfId="0" applyFont="1" applyFill="1" applyBorder="1" applyAlignment="1">
      <alignment horizontal="right" vertical="center" wrapText="1"/>
    </xf>
    <xf numFmtId="0" fontId="2" fillId="15" borderId="14" xfId="0" applyFont="1" applyFill="1" applyBorder="1" applyAlignment="1">
      <alignment vertical="center"/>
    </xf>
    <xf numFmtId="0" fontId="2" fillId="15" borderId="14" xfId="0" applyFont="1" applyFill="1" applyBorder="1" applyAlignment="1">
      <alignment horizontal="center" vertical="center"/>
    </xf>
    <xf numFmtId="164" fontId="4" fillId="20" borderId="14" xfId="0" applyNumberFormat="1" applyFont="1" applyFill="1" applyBorder="1" applyAlignment="1">
      <alignment horizontal="center" vertical="center" wrapText="1"/>
    </xf>
    <xf numFmtId="3" fontId="4" fillId="20" borderId="15" xfId="0" applyNumberFormat="1" applyFont="1" applyFill="1" applyBorder="1" applyAlignment="1">
      <alignment horizontal="center" vertical="center" wrapText="1"/>
    </xf>
    <xf numFmtId="0" fontId="4" fillId="15" borderId="6" xfId="0" applyFont="1" applyFill="1" applyBorder="1" applyAlignment="1">
      <alignment horizontal="right" vertical="center" wrapText="1"/>
    </xf>
    <xf numFmtId="0" fontId="2" fillId="15" borderId="1" xfId="0" applyFont="1" applyFill="1" applyBorder="1" applyAlignment="1">
      <alignment vertical="center"/>
    </xf>
    <xf numFmtId="164" fontId="4" fillId="15" borderId="1" xfId="0" applyNumberFormat="1" applyFont="1" applyFill="1" applyBorder="1" applyAlignment="1">
      <alignment horizontal="center" vertical="center" wrapText="1"/>
    </xf>
    <xf numFmtId="3" fontId="4" fillId="15" borderId="7" xfId="0" applyNumberFormat="1" applyFont="1" applyFill="1" applyBorder="1" applyAlignment="1">
      <alignment horizontal="center" vertical="center" wrapText="1"/>
    </xf>
    <xf numFmtId="0" fontId="4" fillId="20" borderId="6" xfId="0" applyFont="1" applyFill="1" applyBorder="1" applyAlignment="1">
      <alignment horizontal="right" vertical="center" wrapText="1"/>
    </xf>
    <xf numFmtId="164" fontId="4" fillId="20" borderId="1" xfId="0" applyNumberFormat="1" applyFont="1" applyFill="1" applyBorder="1" applyAlignment="1">
      <alignment horizontal="center" vertical="center" wrapText="1"/>
    </xf>
    <xf numFmtId="3" fontId="4" fillId="20" borderId="7" xfId="0" applyNumberFormat="1" applyFont="1" applyFill="1" applyBorder="1" applyAlignment="1">
      <alignment horizontal="center" vertical="center" wrapText="1"/>
    </xf>
    <xf numFmtId="0" fontId="4" fillId="20" borderId="11" xfId="0" applyFont="1" applyFill="1" applyBorder="1" applyAlignment="1">
      <alignment horizontal="right" vertical="center" wrapText="1"/>
    </xf>
    <xf numFmtId="0" fontId="2" fillId="15" borderId="2" xfId="0" applyFont="1" applyFill="1" applyBorder="1" applyAlignment="1">
      <alignment vertical="center"/>
    </xf>
    <xf numFmtId="164" fontId="4" fillId="20" borderId="2" xfId="0" applyNumberFormat="1" applyFont="1" applyFill="1" applyBorder="1" applyAlignment="1">
      <alignment horizontal="center" vertical="center" wrapText="1"/>
    </xf>
    <xf numFmtId="3" fontId="4" fillId="20" borderId="12" xfId="0" applyNumberFormat="1" applyFont="1" applyFill="1" applyBorder="1" applyAlignment="1">
      <alignment horizontal="center" vertical="center" wrapText="1"/>
    </xf>
    <xf numFmtId="0" fontId="4" fillId="17" borderId="3" xfId="0" applyFont="1" applyFill="1" applyBorder="1" applyAlignment="1">
      <alignment horizontal="right" vertical="center" wrapText="1"/>
    </xf>
    <xf numFmtId="164" fontId="4" fillId="17" borderId="4" xfId="0" applyNumberFormat="1" applyFont="1" applyFill="1" applyBorder="1" applyAlignment="1">
      <alignment horizontal="center" vertical="center" wrapText="1"/>
    </xf>
    <xf numFmtId="3" fontId="4" fillId="17" borderId="5" xfId="0" applyNumberFormat="1" applyFont="1" applyFill="1" applyBorder="1" applyAlignment="1">
      <alignment horizontal="center" vertical="center" wrapText="1"/>
    </xf>
    <xf numFmtId="164" fontId="4" fillId="17" borderId="1" xfId="0" applyNumberFormat="1" applyFont="1" applyFill="1" applyBorder="1" applyAlignment="1">
      <alignment horizontal="center" vertical="center" wrapText="1"/>
    </xf>
    <xf numFmtId="164" fontId="4" fillId="17" borderId="9" xfId="0" applyNumberFormat="1" applyFont="1" applyFill="1" applyBorder="1" applyAlignment="1">
      <alignment horizontal="center" vertical="center" wrapText="1"/>
    </xf>
    <xf numFmtId="3" fontId="4" fillId="17" borderId="10" xfId="0" applyNumberFormat="1" applyFont="1" applyFill="1" applyBorder="1" applyAlignment="1">
      <alignment horizontal="center" vertical="center" wrapText="1"/>
    </xf>
    <xf numFmtId="3" fontId="2" fillId="17" borderId="5" xfId="0" applyNumberFormat="1" applyFont="1" applyFill="1" applyBorder="1" applyAlignment="1">
      <alignment horizontal="center" vertical="center"/>
    </xf>
    <xf numFmtId="3" fontId="2" fillId="17" borderId="7" xfId="0" applyNumberFormat="1" applyFont="1" applyFill="1" applyBorder="1" applyAlignment="1">
      <alignment horizontal="center" vertical="center"/>
    </xf>
    <xf numFmtId="3" fontId="2" fillId="17" borderId="10" xfId="0" applyNumberFormat="1" applyFont="1" applyFill="1" applyBorder="1" applyAlignment="1">
      <alignment horizontal="center" vertical="center"/>
    </xf>
    <xf numFmtId="3" fontId="2" fillId="19" borderId="15" xfId="0" applyNumberFormat="1" applyFont="1" applyFill="1" applyBorder="1" applyAlignment="1">
      <alignment horizontal="center" vertical="center"/>
    </xf>
    <xf numFmtId="3" fontId="2" fillId="19" borderId="7" xfId="0" applyNumberFormat="1" applyFont="1" applyFill="1" applyBorder="1" applyAlignment="1">
      <alignment horizontal="center" vertical="center"/>
    </xf>
    <xf numFmtId="3" fontId="2" fillId="19" borderId="12" xfId="0" applyNumberFormat="1" applyFont="1" applyFill="1" applyBorder="1" applyAlignment="1">
      <alignment horizontal="center" vertical="center"/>
    </xf>
    <xf numFmtId="0" fontId="2" fillId="19" borderId="14" xfId="0" applyFont="1" applyFill="1" applyBorder="1" applyAlignment="1">
      <alignment horizontal="left" vertical="center" wrapText="1"/>
    </xf>
    <xf numFmtId="0" fontId="2" fillId="19" borderId="14" xfId="0" applyFont="1" applyFill="1" applyBorder="1" applyAlignment="1">
      <alignment horizontal="center" vertical="center" wrapText="1"/>
    </xf>
    <xf numFmtId="0" fontId="2" fillId="19" borderId="1" xfId="0" applyFont="1" applyFill="1" applyBorder="1" applyAlignment="1">
      <alignment horizontal="left" vertical="center" wrapText="1"/>
    </xf>
    <xf numFmtId="0" fontId="2" fillId="19" borderId="2" xfId="0" applyFont="1" applyFill="1" applyBorder="1" applyAlignment="1">
      <alignment horizontal="left" vertical="center" wrapText="1"/>
    </xf>
    <xf numFmtId="0" fontId="2" fillId="21" borderId="13" xfId="0" applyFont="1" applyFill="1" applyBorder="1" applyAlignment="1">
      <alignment horizontal="right" vertical="center"/>
    </xf>
    <xf numFmtId="0" fontId="2" fillId="21" borderId="14" xfId="0" applyFont="1" applyFill="1" applyBorder="1" applyAlignment="1">
      <alignment horizontal="left" vertical="center" wrapText="1"/>
    </xf>
    <xf numFmtId="0" fontId="2" fillId="21" borderId="14" xfId="0" applyFont="1" applyFill="1" applyBorder="1" applyAlignment="1">
      <alignment horizontal="center" vertical="center" wrapText="1"/>
    </xf>
    <xf numFmtId="164" fontId="2" fillId="21" borderId="14" xfId="0" applyNumberFormat="1" applyFont="1" applyFill="1" applyBorder="1" applyAlignment="1">
      <alignment horizontal="center" vertical="center" wrapText="1"/>
    </xf>
    <xf numFmtId="164" fontId="2" fillId="21" borderId="14" xfId="0" applyNumberFormat="1" applyFont="1" applyFill="1" applyBorder="1" applyAlignment="1">
      <alignment horizontal="center" vertical="center"/>
    </xf>
    <xf numFmtId="3" fontId="2" fillId="21" borderId="15" xfId="0" applyNumberFormat="1" applyFont="1" applyFill="1" applyBorder="1" applyAlignment="1">
      <alignment horizontal="center" vertical="center" wrapText="1"/>
    </xf>
    <xf numFmtId="0" fontId="2" fillId="21" borderId="6" xfId="0" applyFont="1" applyFill="1" applyBorder="1" applyAlignment="1">
      <alignment horizontal="right" vertical="center"/>
    </xf>
    <xf numFmtId="0" fontId="2" fillId="21" borderId="1" xfId="0" applyFont="1" applyFill="1" applyBorder="1" applyAlignment="1">
      <alignment horizontal="left" vertical="center" wrapText="1"/>
    </xf>
    <xf numFmtId="0" fontId="2" fillId="21" borderId="1" xfId="0" applyFont="1" applyFill="1" applyBorder="1" applyAlignment="1">
      <alignment horizontal="center" vertical="center" wrapText="1"/>
    </xf>
    <xf numFmtId="164" fontId="2" fillId="21" borderId="1" xfId="0" applyNumberFormat="1" applyFont="1" applyFill="1" applyBorder="1" applyAlignment="1">
      <alignment horizontal="center" vertical="center" wrapText="1"/>
    </xf>
    <xf numFmtId="164" fontId="2" fillId="21" borderId="1" xfId="0" applyNumberFormat="1" applyFont="1" applyFill="1" applyBorder="1" applyAlignment="1">
      <alignment horizontal="center" vertical="center"/>
    </xf>
    <xf numFmtId="3" fontId="2" fillId="21" borderId="7" xfId="0" applyNumberFormat="1" applyFont="1" applyFill="1" applyBorder="1" applyAlignment="1">
      <alignment horizontal="center" vertical="center" wrapText="1"/>
    </xf>
    <xf numFmtId="0" fontId="2" fillId="21" borderId="11" xfId="0" applyFont="1" applyFill="1" applyBorder="1" applyAlignment="1">
      <alignment horizontal="right" vertical="center"/>
    </xf>
    <xf numFmtId="0" fontId="2" fillId="21" borderId="2" xfId="0" applyFont="1" applyFill="1" applyBorder="1" applyAlignment="1">
      <alignment horizontal="left" vertical="center" wrapText="1"/>
    </xf>
    <xf numFmtId="0" fontId="2" fillId="21" borderId="2" xfId="0" applyFont="1" applyFill="1" applyBorder="1" applyAlignment="1">
      <alignment horizontal="center" vertical="center" wrapText="1"/>
    </xf>
    <xf numFmtId="164" fontId="2" fillId="21" borderId="2" xfId="0" applyNumberFormat="1" applyFont="1" applyFill="1" applyBorder="1" applyAlignment="1">
      <alignment horizontal="center" vertical="center" wrapText="1"/>
    </xf>
    <xf numFmtId="164" fontId="2" fillId="21" borderId="2" xfId="0" applyNumberFormat="1" applyFont="1" applyFill="1" applyBorder="1" applyAlignment="1">
      <alignment horizontal="center" vertical="center"/>
    </xf>
    <xf numFmtId="3" fontId="2" fillId="21" borderId="12" xfId="0" applyNumberFormat="1" applyFont="1" applyFill="1" applyBorder="1" applyAlignment="1">
      <alignment horizontal="center" vertical="center" wrapText="1"/>
    </xf>
    <xf numFmtId="0" fontId="4" fillId="22" borderId="13" xfId="0" applyFont="1" applyFill="1" applyBorder="1" applyAlignment="1">
      <alignment horizontal="right" vertical="center" wrapText="1"/>
    </xf>
    <xf numFmtId="0" fontId="2" fillId="21" borderId="14" xfId="0" applyFont="1" applyFill="1" applyBorder="1" applyAlignment="1">
      <alignment vertical="center"/>
    </xf>
    <xf numFmtId="0" fontId="2" fillId="21" borderId="14" xfId="0" applyFont="1" applyFill="1" applyBorder="1" applyAlignment="1">
      <alignment horizontal="center" vertical="center"/>
    </xf>
    <xf numFmtId="164" fontId="4" fillId="22" borderId="14" xfId="0" applyNumberFormat="1" applyFont="1" applyFill="1" applyBorder="1" applyAlignment="1">
      <alignment horizontal="center" vertical="center" wrapText="1"/>
    </xf>
    <xf numFmtId="3" fontId="4" fillId="22" borderId="15" xfId="0" applyNumberFormat="1" applyFont="1" applyFill="1" applyBorder="1" applyAlignment="1">
      <alignment horizontal="center" vertical="center" wrapText="1"/>
    </xf>
    <xf numFmtId="0" fontId="4" fillId="21" borderId="6" xfId="0" applyFont="1" applyFill="1" applyBorder="1" applyAlignment="1">
      <alignment horizontal="right" vertical="center" wrapText="1"/>
    </xf>
    <xf numFmtId="0" fontId="2" fillId="21" borderId="1" xfId="0" applyFont="1" applyFill="1" applyBorder="1" applyAlignment="1">
      <alignment vertical="center"/>
    </xf>
    <xf numFmtId="0" fontId="2" fillId="21" borderId="1" xfId="0" applyFont="1" applyFill="1" applyBorder="1" applyAlignment="1">
      <alignment horizontal="center" vertical="center"/>
    </xf>
    <xf numFmtId="164" fontId="4" fillId="21" borderId="1" xfId="0" applyNumberFormat="1" applyFont="1" applyFill="1" applyBorder="1" applyAlignment="1">
      <alignment horizontal="center" vertical="center" wrapText="1"/>
    </xf>
    <xf numFmtId="3" fontId="4" fillId="21" borderId="7" xfId="0" applyNumberFormat="1" applyFont="1" applyFill="1" applyBorder="1" applyAlignment="1">
      <alignment horizontal="center" vertical="center" wrapText="1"/>
    </xf>
    <xf numFmtId="0" fontId="4" fillId="22" borderId="6" xfId="0" applyFont="1" applyFill="1" applyBorder="1" applyAlignment="1">
      <alignment horizontal="right" vertical="center" wrapText="1"/>
    </xf>
    <xf numFmtId="164" fontId="4" fillId="22" borderId="1" xfId="0" applyNumberFormat="1" applyFont="1" applyFill="1" applyBorder="1" applyAlignment="1">
      <alignment horizontal="center" vertical="center" wrapText="1"/>
    </xf>
    <xf numFmtId="3" fontId="4" fillId="22" borderId="7" xfId="0" applyNumberFormat="1" applyFont="1" applyFill="1" applyBorder="1" applyAlignment="1">
      <alignment horizontal="center" vertical="center" wrapText="1"/>
    </xf>
    <xf numFmtId="0" fontId="4" fillId="22" borderId="11" xfId="0" applyFont="1" applyFill="1" applyBorder="1" applyAlignment="1">
      <alignment horizontal="right" vertical="center" wrapText="1"/>
    </xf>
    <xf numFmtId="0" fontId="2" fillId="21" borderId="2" xfId="0" applyFont="1" applyFill="1" applyBorder="1" applyAlignment="1">
      <alignment vertical="center"/>
    </xf>
    <xf numFmtId="0" fontId="2" fillId="21" borderId="2" xfId="0" applyFont="1" applyFill="1" applyBorder="1" applyAlignment="1">
      <alignment horizontal="center" vertical="center"/>
    </xf>
    <xf numFmtId="164" fontId="4" fillId="22" borderId="2" xfId="0" applyNumberFormat="1" applyFont="1" applyFill="1" applyBorder="1" applyAlignment="1">
      <alignment horizontal="center" vertical="center" wrapText="1"/>
    </xf>
    <xf numFmtId="3" fontId="4" fillId="22" borderId="12" xfId="0" applyNumberFormat="1" applyFont="1" applyFill="1" applyBorder="1" applyAlignment="1">
      <alignment horizontal="center" vertical="center" wrapText="1"/>
    </xf>
    <xf numFmtId="0" fontId="4" fillId="23" borderId="3" xfId="0" applyFont="1" applyFill="1" applyBorder="1" applyAlignment="1">
      <alignment horizontal="right" vertical="center" wrapText="1"/>
    </xf>
    <xf numFmtId="0" fontId="2" fillId="23" borderId="4" xfId="0" applyFont="1" applyFill="1" applyBorder="1" applyAlignment="1">
      <alignment vertical="center"/>
    </xf>
    <xf numFmtId="0" fontId="2" fillId="23" borderId="4" xfId="0" applyFont="1" applyFill="1" applyBorder="1" applyAlignment="1">
      <alignment horizontal="center" vertical="center"/>
    </xf>
    <xf numFmtId="164" fontId="2" fillId="23" borderId="4" xfId="0" applyNumberFormat="1" applyFont="1" applyFill="1" applyBorder="1" applyAlignment="1">
      <alignment horizontal="center" vertical="center"/>
    </xf>
    <xf numFmtId="3" fontId="2" fillId="23" borderId="5" xfId="0" applyNumberFormat="1" applyFont="1" applyFill="1" applyBorder="1" applyAlignment="1">
      <alignment horizontal="center" vertical="center"/>
    </xf>
    <xf numFmtId="0" fontId="4" fillId="23" borderId="6" xfId="0" applyFont="1" applyFill="1" applyBorder="1" applyAlignment="1">
      <alignment horizontal="right" vertical="center" wrapText="1"/>
    </xf>
    <xf numFmtId="0" fontId="2" fillId="23" borderId="1" xfId="0" applyFont="1" applyFill="1" applyBorder="1" applyAlignment="1">
      <alignment vertical="center"/>
    </xf>
    <xf numFmtId="0" fontId="2" fillId="23" borderId="1" xfId="0" applyFont="1" applyFill="1" applyBorder="1" applyAlignment="1">
      <alignment horizontal="center" vertical="center"/>
    </xf>
    <xf numFmtId="164" fontId="2" fillId="23" borderId="1" xfId="0" applyNumberFormat="1" applyFont="1" applyFill="1" applyBorder="1" applyAlignment="1">
      <alignment horizontal="center" vertical="center"/>
    </xf>
    <xf numFmtId="3" fontId="2" fillId="23" borderId="7" xfId="0" applyNumberFormat="1" applyFont="1" applyFill="1" applyBorder="1" applyAlignment="1">
      <alignment horizontal="center" vertical="center"/>
    </xf>
    <xf numFmtId="0" fontId="4" fillId="24" borderId="6" xfId="0" applyFont="1" applyFill="1" applyBorder="1" applyAlignment="1">
      <alignment horizontal="right" vertical="center" wrapText="1"/>
    </xf>
    <xf numFmtId="0" fontId="4" fillId="24" borderId="8" xfId="0" applyFont="1" applyFill="1" applyBorder="1" applyAlignment="1">
      <alignment horizontal="right" vertical="center" wrapText="1"/>
    </xf>
    <xf numFmtId="0" fontId="2" fillId="23" borderId="9" xfId="0" applyFont="1" applyFill="1" applyBorder="1" applyAlignment="1">
      <alignment vertical="center"/>
    </xf>
    <xf numFmtId="0" fontId="2" fillId="23" borderId="9" xfId="0" applyFont="1" applyFill="1" applyBorder="1" applyAlignment="1">
      <alignment horizontal="center" vertical="center"/>
    </xf>
    <xf numFmtId="164" fontId="2" fillId="23" borderId="9" xfId="0" applyNumberFormat="1" applyFont="1" applyFill="1" applyBorder="1" applyAlignment="1">
      <alignment horizontal="center" vertical="center"/>
    </xf>
    <xf numFmtId="3" fontId="2" fillId="23" borderId="10" xfId="0" applyNumberFormat="1" applyFont="1" applyFill="1" applyBorder="1" applyAlignment="1">
      <alignment horizontal="center" vertical="center"/>
    </xf>
    <xf numFmtId="164" fontId="4" fillId="23" borderId="4" xfId="0" applyNumberFormat="1" applyFont="1" applyFill="1" applyBorder="1" applyAlignment="1">
      <alignment horizontal="center" vertical="center" wrapText="1"/>
    </xf>
    <xf numFmtId="3" fontId="4" fillId="23" borderId="5" xfId="0" applyNumberFormat="1" applyFont="1" applyFill="1" applyBorder="1" applyAlignment="1">
      <alignment horizontal="center" vertical="center" wrapText="1"/>
    </xf>
    <xf numFmtId="164" fontId="4" fillId="23" borderId="1" xfId="0" applyNumberFormat="1" applyFont="1" applyFill="1" applyBorder="1" applyAlignment="1">
      <alignment horizontal="center" vertical="center" wrapText="1"/>
    </xf>
    <xf numFmtId="3" fontId="4" fillId="23" borderId="7" xfId="0" applyNumberFormat="1" applyFont="1" applyFill="1" applyBorder="1" applyAlignment="1">
      <alignment horizontal="center" vertical="center" wrapText="1"/>
    </xf>
    <xf numFmtId="164" fontId="4" fillId="24" borderId="1" xfId="0" applyNumberFormat="1" applyFont="1" applyFill="1" applyBorder="1" applyAlignment="1">
      <alignment horizontal="center" vertical="center" wrapText="1"/>
    </xf>
    <xf numFmtId="3" fontId="4" fillId="24" borderId="7" xfId="0" applyNumberFormat="1" applyFont="1" applyFill="1" applyBorder="1" applyAlignment="1">
      <alignment horizontal="center" vertical="center" wrapText="1"/>
    </xf>
    <xf numFmtId="164" fontId="4" fillId="24" borderId="9" xfId="0" applyNumberFormat="1" applyFont="1" applyFill="1" applyBorder="1" applyAlignment="1">
      <alignment horizontal="center" vertical="center" wrapText="1"/>
    </xf>
    <xf numFmtId="3" fontId="4" fillId="24" borderId="10" xfId="0" applyNumberFormat="1" applyFont="1" applyFill="1" applyBorder="1" applyAlignment="1">
      <alignment horizontal="center" vertical="center" wrapText="1"/>
    </xf>
    <xf numFmtId="0" fontId="2" fillId="23" borderId="4" xfId="0" applyFont="1" applyFill="1" applyBorder="1" applyAlignment="1">
      <alignment horizontal="left" vertical="center" wrapText="1"/>
    </xf>
    <xf numFmtId="0" fontId="2" fillId="23" borderId="4" xfId="0" applyFont="1" applyFill="1" applyBorder="1" applyAlignment="1">
      <alignment horizontal="center" vertical="center" wrapText="1"/>
    </xf>
    <xf numFmtId="164" fontId="2" fillId="23" borderId="4" xfId="0" applyNumberFormat="1" applyFont="1" applyFill="1" applyBorder="1" applyAlignment="1">
      <alignment horizontal="center" vertical="center" wrapText="1"/>
    </xf>
    <xf numFmtId="0" fontId="2" fillId="23" borderId="1" xfId="0" applyFont="1" applyFill="1" applyBorder="1" applyAlignment="1">
      <alignment horizontal="left" vertical="center" wrapText="1"/>
    </xf>
    <xf numFmtId="0" fontId="2" fillId="23" borderId="1" xfId="0" applyFont="1" applyFill="1" applyBorder="1" applyAlignment="1">
      <alignment horizontal="center" vertical="center" wrapText="1"/>
    </xf>
    <xf numFmtId="164" fontId="2" fillId="23" borderId="1" xfId="0" applyNumberFormat="1" applyFont="1" applyFill="1" applyBorder="1" applyAlignment="1">
      <alignment horizontal="center" vertical="center" wrapText="1"/>
    </xf>
    <xf numFmtId="0" fontId="2" fillId="23" borderId="9" xfId="0" applyFont="1" applyFill="1" applyBorder="1" applyAlignment="1">
      <alignment horizontal="left" vertical="center" wrapText="1"/>
    </xf>
    <xf numFmtId="0" fontId="2" fillId="23" borderId="9" xfId="0" applyFont="1" applyFill="1" applyBorder="1" applyAlignment="1">
      <alignment horizontal="center" vertical="center" wrapText="1"/>
    </xf>
    <xf numFmtId="164" fontId="2" fillId="23" borderId="9" xfId="0" applyNumberFormat="1" applyFont="1" applyFill="1" applyBorder="1" applyAlignment="1">
      <alignment horizontal="center" vertical="center" wrapText="1"/>
    </xf>
    <xf numFmtId="164" fontId="4" fillId="23" borderId="9" xfId="0" applyNumberFormat="1" applyFont="1" applyFill="1" applyBorder="1" applyAlignment="1">
      <alignment horizontal="center" vertical="center" wrapText="1"/>
    </xf>
    <xf numFmtId="3" fontId="4" fillId="23" borderId="10" xfId="0" applyNumberFormat="1" applyFont="1" applyFill="1" applyBorder="1" applyAlignment="1">
      <alignment horizontal="center" vertical="center" wrapText="1"/>
    </xf>
    <xf numFmtId="0" fontId="4" fillId="25" borderId="13" xfId="0" applyFont="1" applyFill="1" applyBorder="1" applyAlignment="1">
      <alignment horizontal="right" vertical="center" wrapText="1"/>
    </xf>
    <xf numFmtId="0" fontId="2" fillId="26" borderId="14" xfId="0" applyFont="1" applyFill="1" applyBorder="1" applyAlignment="1">
      <alignment horizontal="left" vertical="center" wrapText="1"/>
    </xf>
    <xf numFmtId="0" fontId="2" fillId="26" borderId="14" xfId="0" applyFont="1" applyFill="1" applyBorder="1" applyAlignment="1">
      <alignment horizontal="center" vertical="center" wrapText="1"/>
    </xf>
    <xf numFmtId="164" fontId="2" fillId="26" borderId="14" xfId="0" applyNumberFormat="1" applyFont="1" applyFill="1" applyBorder="1" applyAlignment="1">
      <alignment horizontal="center" vertical="center"/>
    </xf>
    <xf numFmtId="3" fontId="2" fillId="26" borderId="15" xfId="0" applyNumberFormat="1" applyFont="1" applyFill="1" applyBorder="1" applyAlignment="1">
      <alignment horizontal="center" vertical="center"/>
    </xf>
    <xf numFmtId="0" fontId="4" fillId="26" borderId="6" xfId="0" applyFont="1" applyFill="1" applyBorder="1" applyAlignment="1">
      <alignment horizontal="right" vertical="center" wrapText="1"/>
    </xf>
    <xf numFmtId="0" fontId="2" fillId="26" borderId="1" xfId="0" applyFont="1" applyFill="1" applyBorder="1" applyAlignment="1">
      <alignment horizontal="left" vertical="center" wrapText="1"/>
    </xf>
    <xf numFmtId="0" fontId="2" fillId="26" borderId="1" xfId="0" applyFont="1" applyFill="1" applyBorder="1" applyAlignment="1">
      <alignment horizontal="center" vertical="center" wrapText="1"/>
    </xf>
    <xf numFmtId="164" fontId="2" fillId="26" borderId="1" xfId="0" applyNumberFormat="1" applyFont="1" applyFill="1" applyBorder="1" applyAlignment="1">
      <alignment horizontal="center" vertical="center"/>
    </xf>
    <xf numFmtId="3" fontId="2" fillId="26" borderId="7" xfId="0" applyNumberFormat="1" applyFont="1" applyFill="1" applyBorder="1" applyAlignment="1">
      <alignment horizontal="center" vertical="center"/>
    </xf>
    <xf numFmtId="0" fontId="4" fillId="25" borderId="6" xfId="0" applyFont="1" applyFill="1" applyBorder="1" applyAlignment="1">
      <alignment horizontal="right" vertical="center" wrapText="1"/>
    </xf>
    <xf numFmtId="0" fontId="4" fillId="25" borderId="11" xfId="0" applyFont="1" applyFill="1" applyBorder="1" applyAlignment="1">
      <alignment horizontal="right" vertical="center" wrapText="1"/>
    </xf>
    <xf numFmtId="0" fontId="2" fillId="26" borderId="2" xfId="0" applyFont="1" applyFill="1" applyBorder="1" applyAlignment="1">
      <alignment horizontal="left" vertical="center" wrapText="1"/>
    </xf>
    <xf numFmtId="0" fontId="2" fillId="26" borderId="2" xfId="0" applyFont="1" applyFill="1" applyBorder="1" applyAlignment="1">
      <alignment horizontal="center" vertical="center" wrapText="1"/>
    </xf>
    <xf numFmtId="164" fontId="2" fillId="26" borderId="2" xfId="0" applyNumberFormat="1" applyFont="1" applyFill="1" applyBorder="1" applyAlignment="1">
      <alignment horizontal="center" vertical="center"/>
    </xf>
    <xf numFmtId="3" fontId="2" fillId="26" borderId="12" xfId="0" applyNumberFormat="1" applyFont="1" applyFill="1" applyBorder="1" applyAlignment="1">
      <alignment horizontal="center" vertical="center"/>
    </xf>
    <xf numFmtId="0" fontId="2" fillId="26" borderId="14" xfId="0" applyFont="1" applyFill="1" applyBorder="1" applyAlignment="1">
      <alignment vertical="center"/>
    </xf>
    <xf numFmtId="0" fontId="2" fillId="26" borderId="14" xfId="0" applyFont="1" applyFill="1" applyBorder="1" applyAlignment="1">
      <alignment horizontal="center" vertical="center"/>
    </xf>
    <xf numFmtId="0" fontId="2" fillId="26" borderId="1" xfId="0" applyFont="1" applyFill="1" applyBorder="1" applyAlignment="1">
      <alignment vertical="center"/>
    </xf>
    <xf numFmtId="0" fontId="2" fillId="26" borderId="1" xfId="0" applyFont="1" applyFill="1" applyBorder="1" applyAlignment="1">
      <alignment horizontal="center" vertical="center"/>
    </xf>
    <xf numFmtId="0" fontId="2" fillId="26" borderId="2" xfId="0" applyFont="1" applyFill="1" applyBorder="1" applyAlignment="1">
      <alignment vertical="center"/>
    </xf>
    <xf numFmtId="0" fontId="2" fillId="26" borderId="2" xfId="0" applyFont="1" applyFill="1" applyBorder="1" applyAlignment="1">
      <alignment horizontal="center" vertical="center"/>
    </xf>
    <xf numFmtId="3" fontId="4" fillId="25" borderId="15" xfId="0" applyNumberFormat="1" applyFont="1" applyFill="1" applyBorder="1" applyAlignment="1">
      <alignment horizontal="center" vertical="center" wrapText="1"/>
    </xf>
    <xf numFmtId="3" fontId="4" fillId="26" borderId="7" xfId="0" applyNumberFormat="1" applyFont="1" applyFill="1" applyBorder="1" applyAlignment="1">
      <alignment horizontal="center" vertical="center" wrapText="1"/>
    </xf>
    <xf numFmtId="3" fontId="4" fillId="25" borderId="7" xfId="0" applyNumberFormat="1" applyFont="1" applyFill="1" applyBorder="1" applyAlignment="1">
      <alignment horizontal="center" vertical="center" wrapText="1"/>
    </xf>
    <xf numFmtId="3" fontId="4" fillId="25" borderId="12" xfId="0" applyNumberFormat="1" applyFont="1" applyFill="1" applyBorder="1" applyAlignment="1">
      <alignment horizontal="center" vertical="center" wrapText="1"/>
    </xf>
    <xf numFmtId="0" fontId="5" fillId="22" borderId="13" xfId="0" applyFont="1" applyFill="1" applyBorder="1" applyAlignment="1">
      <alignment horizontal="right" vertical="center" wrapText="1"/>
    </xf>
    <xf numFmtId="165" fontId="4" fillId="22" borderId="14" xfId="0" applyNumberFormat="1" applyFont="1" applyFill="1" applyBorder="1" applyAlignment="1">
      <alignment horizontal="center" vertical="center" wrapText="1"/>
    </xf>
    <xf numFmtId="0" fontId="5" fillId="22" borderId="6" xfId="0" applyFont="1" applyFill="1" applyBorder="1" applyAlignment="1">
      <alignment horizontal="right" vertical="center" wrapText="1"/>
    </xf>
    <xf numFmtId="165" fontId="4" fillId="22" borderId="1" xfId="0" applyNumberFormat="1" applyFont="1" applyFill="1" applyBorder="1" applyAlignment="1">
      <alignment horizontal="center" vertical="center" wrapText="1"/>
    </xf>
    <xf numFmtId="0" fontId="5" fillId="21" borderId="6" xfId="0" applyFont="1" applyFill="1" applyBorder="1" applyAlignment="1">
      <alignment horizontal="right" vertical="center" wrapText="1"/>
    </xf>
    <xf numFmtId="165" fontId="4" fillId="21" borderId="1" xfId="0" applyNumberFormat="1" applyFont="1" applyFill="1" applyBorder="1" applyAlignment="1">
      <alignment horizontal="center" vertical="center" wrapText="1"/>
    </xf>
    <xf numFmtId="0" fontId="5" fillId="21" borderId="11" xfId="0" applyFont="1" applyFill="1" applyBorder="1" applyAlignment="1">
      <alignment horizontal="right" vertical="center" wrapText="1"/>
    </xf>
    <xf numFmtId="165" fontId="4" fillId="21" borderId="2" xfId="0" applyNumberFormat="1" applyFont="1" applyFill="1" applyBorder="1" applyAlignment="1">
      <alignment horizontal="center" vertical="center" wrapText="1"/>
    </xf>
    <xf numFmtId="3" fontId="4" fillId="21" borderId="12" xfId="0" applyNumberFormat="1" applyFont="1" applyFill="1" applyBorder="1" applyAlignment="1">
      <alignment horizontal="center" vertical="center" wrapText="1"/>
    </xf>
    <xf numFmtId="0" fontId="5" fillId="23" borderId="3" xfId="0" applyFont="1" applyFill="1" applyBorder="1" applyAlignment="1">
      <alignment horizontal="right" vertical="center" wrapText="1"/>
    </xf>
    <xf numFmtId="165" fontId="4" fillId="23" borderId="4" xfId="0" applyNumberFormat="1" applyFont="1" applyFill="1" applyBorder="1" applyAlignment="1">
      <alignment horizontal="center" vertical="center" wrapText="1"/>
    </xf>
    <xf numFmtId="0" fontId="5" fillId="23" borderId="6" xfId="0" applyFont="1" applyFill="1" applyBorder="1" applyAlignment="1">
      <alignment horizontal="right" vertical="center" wrapText="1"/>
    </xf>
    <xf numFmtId="165" fontId="4" fillId="23" borderId="1" xfId="0" applyNumberFormat="1" applyFont="1" applyFill="1" applyBorder="1" applyAlignment="1">
      <alignment horizontal="center" vertical="center" wrapText="1"/>
    </xf>
    <xf numFmtId="0" fontId="5" fillId="24" borderId="6" xfId="0" applyFont="1" applyFill="1" applyBorder="1" applyAlignment="1">
      <alignment horizontal="right" vertical="center" wrapText="1"/>
    </xf>
    <xf numFmtId="165" fontId="4" fillId="24" borderId="1" xfId="0" applyNumberFormat="1" applyFont="1" applyFill="1" applyBorder="1" applyAlignment="1">
      <alignment horizontal="center" vertical="center" wrapText="1"/>
    </xf>
    <xf numFmtId="0" fontId="5" fillId="24" borderId="8" xfId="0" applyFont="1" applyFill="1" applyBorder="1" applyAlignment="1">
      <alignment horizontal="right" vertical="center" wrapText="1"/>
    </xf>
    <xf numFmtId="165" fontId="4" fillId="24" borderId="9" xfId="0" applyNumberFormat="1" applyFont="1" applyFill="1" applyBorder="1" applyAlignment="1">
      <alignment horizontal="center" vertical="center" wrapText="1"/>
    </xf>
    <xf numFmtId="165" fontId="4" fillId="25" borderId="14" xfId="0" applyNumberFormat="1" applyFont="1" applyFill="1" applyBorder="1" applyAlignment="1">
      <alignment horizontal="center" vertical="center" wrapText="1"/>
    </xf>
    <xf numFmtId="165" fontId="4" fillId="26" borderId="1" xfId="0" applyNumberFormat="1" applyFont="1" applyFill="1" applyBorder="1" applyAlignment="1">
      <alignment horizontal="center" vertical="center" wrapText="1"/>
    </xf>
    <xf numFmtId="165" fontId="4" fillId="25" borderId="1" xfId="0" applyNumberFormat="1" applyFont="1" applyFill="1" applyBorder="1" applyAlignment="1">
      <alignment horizontal="center" vertical="center" wrapText="1"/>
    </xf>
    <xf numFmtId="165" fontId="4" fillId="25" borderId="2" xfId="0" applyNumberFormat="1" applyFont="1" applyFill="1" applyBorder="1" applyAlignment="1">
      <alignment horizontal="center" vertical="center" wrapText="1"/>
    </xf>
    <xf numFmtId="0" fontId="5" fillId="20" borderId="13" xfId="0" applyFont="1" applyFill="1" applyBorder="1" applyAlignment="1">
      <alignment horizontal="right" vertical="center" wrapText="1"/>
    </xf>
    <xf numFmtId="165" fontId="4" fillId="20" borderId="14" xfId="0" applyNumberFormat="1" applyFont="1" applyFill="1" applyBorder="1" applyAlignment="1">
      <alignment horizontal="center" vertical="center" wrapText="1"/>
    </xf>
    <xf numFmtId="0" fontId="5" fillId="20" borderId="6" xfId="0" applyFont="1" applyFill="1" applyBorder="1" applyAlignment="1">
      <alignment horizontal="right" vertical="center" wrapText="1"/>
    </xf>
    <xf numFmtId="165" fontId="4" fillId="20" borderId="1" xfId="0" applyNumberFormat="1" applyFont="1" applyFill="1" applyBorder="1" applyAlignment="1">
      <alignment horizontal="center" vertical="center" wrapText="1"/>
    </xf>
    <xf numFmtId="0" fontId="5" fillId="15" borderId="6" xfId="0" applyFont="1" applyFill="1" applyBorder="1" applyAlignment="1">
      <alignment horizontal="right" vertical="center" wrapText="1"/>
    </xf>
    <xf numFmtId="165" fontId="4" fillId="15" borderId="1" xfId="0" applyNumberFormat="1" applyFont="1" applyFill="1" applyBorder="1" applyAlignment="1">
      <alignment horizontal="center" vertical="center" wrapText="1"/>
    </xf>
    <xf numFmtId="0" fontId="5" fillId="15" borderId="11" xfId="0" applyFont="1" applyFill="1" applyBorder="1" applyAlignment="1">
      <alignment horizontal="right" vertical="center" wrapText="1"/>
    </xf>
    <xf numFmtId="165" fontId="4" fillId="15" borderId="2" xfId="0" applyNumberFormat="1" applyFont="1" applyFill="1" applyBorder="1" applyAlignment="1">
      <alignment horizontal="center" vertical="center" wrapText="1"/>
    </xf>
    <xf numFmtId="3" fontId="4" fillId="15" borderId="12" xfId="0" applyNumberFormat="1" applyFont="1" applyFill="1" applyBorder="1" applyAlignment="1">
      <alignment horizontal="center" vertical="center" wrapText="1"/>
    </xf>
    <xf numFmtId="0" fontId="5" fillId="17" borderId="3" xfId="0" applyFont="1" applyFill="1" applyBorder="1" applyAlignment="1">
      <alignment horizontal="right" vertical="center" wrapText="1"/>
    </xf>
    <xf numFmtId="165" fontId="4" fillId="17" borderId="4" xfId="0" applyNumberFormat="1" applyFont="1" applyFill="1" applyBorder="1" applyAlignment="1">
      <alignment horizontal="center" vertical="center" wrapText="1"/>
    </xf>
    <xf numFmtId="0" fontId="5" fillId="17" borderId="6" xfId="0" applyFont="1" applyFill="1" applyBorder="1" applyAlignment="1">
      <alignment horizontal="right" vertical="center" wrapText="1"/>
    </xf>
    <xf numFmtId="165" fontId="4" fillId="17" borderId="1" xfId="0" applyNumberFormat="1" applyFont="1" applyFill="1" applyBorder="1" applyAlignment="1">
      <alignment horizontal="center" vertical="center" wrapText="1"/>
    </xf>
    <xf numFmtId="0" fontId="5" fillId="16" borderId="6" xfId="0" applyFont="1" applyFill="1" applyBorder="1" applyAlignment="1">
      <alignment horizontal="right" vertical="center" wrapText="1"/>
    </xf>
    <xf numFmtId="165" fontId="4" fillId="16" borderId="1" xfId="0" applyNumberFormat="1" applyFont="1" applyFill="1" applyBorder="1" applyAlignment="1">
      <alignment horizontal="center" vertical="center" wrapText="1"/>
    </xf>
    <xf numFmtId="0" fontId="5" fillId="16" borderId="8" xfId="0" applyFont="1" applyFill="1" applyBorder="1" applyAlignment="1">
      <alignment horizontal="right" vertical="center" wrapText="1"/>
    </xf>
    <xf numFmtId="165" fontId="4" fillId="16" borderId="9" xfId="0" applyNumberFormat="1" applyFont="1" applyFill="1" applyBorder="1" applyAlignment="1">
      <alignment horizontal="center" vertical="center" wrapText="1"/>
    </xf>
    <xf numFmtId="165" fontId="4" fillId="18" borderId="14" xfId="0" applyNumberFormat="1" applyFont="1" applyFill="1" applyBorder="1" applyAlignment="1">
      <alignment horizontal="center" vertical="center" wrapText="1"/>
    </xf>
    <xf numFmtId="165" fontId="4" fillId="19" borderId="1" xfId="0" applyNumberFormat="1" applyFont="1" applyFill="1" applyBorder="1" applyAlignment="1">
      <alignment horizontal="center" vertical="center" wrapText="1"/>
    </xf>
    <xf numFmtId="165" fontId="4" fillId="18" borderId="1" xfId="0" applyNumberFormat="1" applyFont="1" applyFill="1" applyBorder="1" applyAlignment="1">
      <alignment horizontal="center" vertical="center" wrapText="1"/>
    </xf>
    <xf numFmtId="165" fontId="4" fillId="18" borderId="2" xfId="0" applyNumberFormat="1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right" vertical="center"/>
    </xf>
    <xf numFmtId="0" fontId="2" fillId="3" borderId="14" xfId="0" applyFont="1" applyFill="1" applyBorder="1" applyAlignment="1">
      <alignment horizontal="left" vertical="center" wrapText="1"/>
    </xf>
    <xf numFmtId="0" fontId="2" fillId="3" borderId="14" xfId="0" applyFont="1" applyFill="1" applyBorder="1" applyAlignment="1">
      <alignment horizontal="center" vertical="center" wrapText="1"/>
    </xf>
    <xf numFmtId="164" fontId="2" fillId="3" borderId="14" xfId="0" applyNumberFormat="1" applyFont="1" applyFill="1" applyBorder="1" applyAlignment="1">
      <alignment horizontal="center" vertical="center" wrapText="1"/>
    </xf>
    <xf numFmtId="3" fontId="2" fillId="3" borderId="15" xfId="0" applyNumberFormat="1" applyFont="1" applyFill="1" applyBorder="1" applyAlignment="1">
      <alignment horizontal="center" vertical="center" wrapText="1"/>
    </xf>
    <xf numFmtId="164" fontId="4" fillId="14" borderId="14" xfId="0" applyNumberFormat="1" applyFont="1" applyFill="1" applyBorder="1" applyAlignment="1">
      <alignment horizontal="center" vertical="center" wrapText="1"/>
    </xf>
    <xf numFmtId="3" fontId="4" fillId="14" borderId="15" xfId="0" applyNumberFormat="1" applyFont="1" applyFill="1" applyBorder="1" applyAlignment="1">
      <alignment horizontal="center" vertical="center" wrapText="1"/>
    </xf>
    <xf numFmtId="164" fontId="4" fillId="14" borderId="1" xfId="0" applyNumberFormat="1" applyFont="1" applyFill="1" applyBorder="1" applyAlignment="1">
      <alignment horizontal="center" vertical="center" wrapText="1"/>
    </xf>
    <xf numFmtId="3" fontId="4" fillId="7" borderId="7" xfId="0" applyNumberFormat="1" applyFont="1" applyFill="1" applyBorder="1" applyAlignment="1">
      <alignment horizontal="center" vertical="center" wrapText="1"/>
    </xf>
    <xf numFmtId="3" fontId="4" fillId="14" borderId="7" xfId="0" applyNumberFormat="1" applyFont="1" applyFill="1" applyBorder="1" applyAlignment="1">
      <alignment horizontal="center" vertical="center" wrapText="1"/>
    </xf>
    <xf numFmtId="164" fontId="4" fillId="14" borderId="2" xfId="0" applyNumberFormat="1" applyFont="1" applyFill="1" applyBorder="1" applyAlignment="1">
      <alignment horizontal="center" vertical="center" wrapText="1"/>
    </xf>
    <xf numFmtId="3" fontId="4" fillId="14" borderId="12" xfId="0" applyNumberFormat="1" applyFont="1" applyFill="1" applyBorder="1" applyAlignment="1">
      <alignment horizontal="center" vertical="center" wrapText="1"/>
    </xf>
    <xf numFmtId="164" fontId="4" fillId="11" borderId="14" xfId="0" applyNumberFormat="1" applyFont="1" applyFill="1" applyBorder="1" applyAlignment="1">
      <alignment horizontal="center" vertical="center" wrapText="1"/>
    </xf>
    <xf numFmtId="3" fontId="4" fillId="11" borderId="15" xfId="0" applyNumberFormat="1" applyFont="1" applyFill="1" applyBorder="1" applyAlignment="1">
      <alignment horizontal="center" vertical="center" wrapText="1"/>
    </xf>
    <xf numFmtId="164" fontId="4" fillId="11" borderId="1" xfId="0" applyNumberFormat="1" applyFont="1" applyFill="1" applyBorder="1" applyAlignment="1">
      <alignment horizontal="center" vertical="center" wrapText="1"/>
    </xf>
    <xf numFmtId="3" fontId="4" fillId="6" borderId="7" xfId="0" applyNumberFormat="1" applyFont="1" applyFill="1" applyBorder="1" applyAlignment="1">
      <alignment horizontal="center" vertical="center" wrapText="1"/>
    </xf>
    <xf numFmtId="3" fontId="4" fillId="11" borderId="7" xfId="0" applyNumberFormat="1" applyFont="1" applyFill="1" applyBorder="1" applyAlignment="1">
      <alignment horizontal="center" vertical="center" wrapText="1"/>
    </xf>
    <xf numFmtId="164" fontId="4" fillId="11" borderId="2" xfId="0" applyNumberFormat="1" applyFont="1" applyFill="1" applyBorder="1" applyAlignment="1">
      <alignment horizontal="center" vertical="center" wrapText="1"/>
    </xf>
    <xf numFmtId="3" fontId="4" fillId="11" borderId="12" xfId="0" applyNumberFormat="1" applyFont="1" applyFill="1" applyBorder="1" applyAlignment="1">
      <alignment horizontal="center" vertical="center" wrapText="1"/>
    </xf>
    <xf numFmtId="164" fontId="2" fillId="3" borderId="16" xfId="0" applyNumberFormat="1" applyFont="1" applyFill="1" applyBorder="1" applyAlignment="1">
      <alignment horizontal="center" vertical="center" wrapText="1"/>
    </xf>
    <xf numFmtId="164" fontId="2" fillId="3" borderId="17" xfId="0" applyNumberFormat="1" applyFont="1" applyFill="1" applyBorder="1" applyAlignment="1">
      <alignment horizontal="center" vertical="center" wrapText="1"/>
    </xf>
    <xf numFmtId="164" fontId="2" fillId="3" borderId="18" xfId="0" applyNumberFormat="1" applyFont="1" applyFill="1" applyBorder="1" applyAlignment="1">
      <alignment horizontal="center" vertical="center" wrapText="1"/>
    </xf>
    <xf numFmtId="164" fontId="4" fillId="13" borderId="16" xfId="0" applyNumberFormat="1" applyFont="1" applyFill="1" applyBorder="1" applyAlignment="1">
      <alignment horizontal="center" vertical="center" wrapText="1"/>
    </xf>
    <xf numFmtId="164" fontId="4" fillId="5" borderId="17" xfId="0" applyNumberFormat="1" applyFont="1" applyFill="1" applyBorder="1" applyAlignment="1">
      <alignment horizontal="center" vertical="center" wrapText="1"/>
    </xf>
    <xf numFmtId="164" fontId="4" fillId="13" borderId="17" xfId="0" applyNumberFormat="1" applyFont="1" applyFill="1" applyBorder="1" applyAlignment="1">
      <alignment horizontal="center" vertical="center" wrapText="1"/>
    </xf>
    <xf numFmtId="164" fontId="4" fillId="13" borderId="19" xfId="0" applyNumberFormat="1" applyFont="1" applyFill="1" applyBorder="1" applyAlignment="1">
      <alignment horizontal="center" vertical="center" wrapText="1"/>
    </xf>
    <xf numFmtId="164" fontId="2" fillId="7" borderId="20" xfId="0" applyNumberFormat="1" applyFont="1" applyFill="1" applyBorder="1" applyAlignment="1">
      <alignment horizontal="center" vertical="center"/>
    </xf>
    <xf numFmtId="164" fontId="2" fillId="7" borderId="17" xfId="0" applyNumberFormat="1" applyFont="1" applyFill="1" applyBorder="1" applyAlignment="1">
      <alignment horizontal="center" vertical="center"/>
    </xf>
    <xf numFmtId="164" fontId="2" fillId="7" borderId="18" xfId="0" applyNumberFormat="1" applyFont="1" applyFill="1" applyBorder="1" applyAlignment="1">
      <alignment horizontal="center" vertical="center"/>
    </xf>
    <xf numFmtId="164" fontId="4" fillId="12" borderId="20" xfId="0" applyNumberFormat="1" applyFont="1" applyFill="1" applyBorder="1" applyAlignment="1">
      <alignment horizontal="center" vertical="center" wrapText="1"/>
    </xf>
    <xf numFmtId="164" fontId="4" fillId="3" borderId="17" xfId="0" applyNumberFormat="1" applyFont="1" applyFill="1" applyBorder="1" applyAlignment="1">
      <alignment horizontal="center" vertical="center" wrapText="1"/>
    </xf>
    <xf numFmtId="164" fontId="4" fillId="12" borderId="17" xfId="0" applyNumberFormat="1" applyFont="1" applyFill="1" applyBorder="1" applyAlignment="1">
      <alignment horizontal="center" vertical="center" wrapText="1"/>
    </xf>
    <xf numFmtId="164" fontId="4" fillId="12" borderId="18" xfId="0" applyNumberFormat="1" applyFont="1" applyFill="1" applyBorder="1" applyAlignment="1">
      <alignment horizontal="center" vertical="center" wrapText="1"/>
    </xf>
    <xf numFmtId="164" fontId="2" fillId="8" borderId="20" xfId="0" applyNumberFormat="1" applyFont="1" applyFill="1" applyBorder="1" applyAlignment="1">
      <alignment horizontal="center" vertical="center" wrapText="1"/>
    </xf>
    <xf numFmtId="164" fontId="2" fillId="8" borderId="17" xfId="0" applyNumberFormat="1" applyFont="1" applyFill="1" applyBorder="1" applyAlignment="1">
      <alignment horizontal="center" vertical="center" wrapText="1"/>
    </xf>
    <xf numFmtId="164" fontId="2" fillId="8" borderId="18" xfId="0" applyNumberFormat="1" applyFont="1" applyFill="1" applyBorder="1" applyAlignment="1">
      <alignment horizontal="center" vertical="center" wrapText="1"/>
    </xf>
    <xf numFmtId="164" fontId="4" fillId="9" borderId="16" xfId="0" applyNumberFormat="1" applyFont="1" applyFill="1" applyBorder="1" applyAlignment="1">
      <alignment horizontal="center" vertical="center" wrapText="1"/>
    </xf>
    <xf numFmtId="164" fontId="4" fillId="4" borderId="17" xfId="0" applyNumberFormat="1" applyFont="1" applyFill="1" applyBorder="1" applyAlignment="1">
      <alignment horizontal="center" vertical="center" wrapText="1"/>
    </xf>
    <xf numFmtId="164" fontId="4" fillId="9" borderId="17" xfId="0" applyNumberFormat="1" applyFont="1" applyFill="1" applyBorder="1" applyAlignment="1">
      <alignment horizontal="center" vertical="center" wrapText="1"/>
    </xf>
    <xf numFmtId="164" fontId="4" fillId="9" borderId="19" xfId="0" applyNumberFormat="1" applyFont="1" applyFill="1" applyBorder="1" applyAlignment="1">
      <alignment horizontal="center" vertical="center" wrapText="1"/>
    </xf>
    <xf numFmtId="164" fontId="2" fillId="6" borderId="20" xfId="0" applyNumberFormat="1" applyFont="1" applyFill="1" applyBorder="1" applyAlignment="1">
      <alignment horizontal="center" vertical="center"/>
    </xf>
    <xf numFmtId="164" fontId="2" fillId="6" borderId="17" xfId="0" applyNumberFormat="1" applyFont="1" applyFill="1" applyBorder="1" applyAlignment="1">
      <alignment horizontal="center" vertical="center"/>
    </xf>
    <xf numFmtId="164" fontId="2" fillId="6" borderId="18" xfId="0" applyNumberFormat="1" applyFont="1" applyFill="1" applyBorder="1" applyAlignment="1">
      <alignment horizontal="center" vertical="center"/>
    </xf>
    <xf numFmtId="164" fontId="4" fillId="10" borderId="20" xfId="0" applyNumberFormat="1" applyFont="1" applyFill="1" applyBorder="1" applyAlignment="1">
      <alignment horizontal="center" vertical="center" wrapText="1"/>
    </xf>
    <xf numFmtId="164" fontId="4" fillId="8" borderId="17" xfId="0" applyNumberFormat="1" applyFont="1" applyFill="1" applyBorder="1" applyAlignment="1">
      <alignment horizontal="center" vertical="center" wrapText="1"/>
    </xf>
    <xf numFmtId="164" fontId="4" fillId="10" borderId="17" xfId="0" applyNumberFormat="1" applyFont="1" applyFill="1" applyBorder="1" applyAlignment="1">
      <alignment horizontal="center" vertical="center" wrapText="1"/>
    </xf>
    <xf numFmtId="164" fontId="4" fillId="10" borderId="18" xfId="0" applyNumberFormat="1" applyFont="1" applyFill="1" applyBorder="1" applyAlignment="1">
      <alignment horizontal="center" vertical="center" wrapText="1"/>
    </xf>
    <xf numFmtId="164" fontId="2" fillId="4" borderId="16" xfId="0" applyNumberFormat="1" applyFont="1" applyFill="1" applyBorder="1" applyAlignment="1">
      <alignment horizontal="center" vertical="center"/>
    </xf>
    <xf numFmtId="164" fontId="2" fillId="4" borderId="17" xfId="0" applyNumberFormat="1" applyFont="1" applyFill="1" applyBorder="1" applyAlignment="1">
      <alignment horizontal="center" vertical="center"/>
    </xf>
    <xf numFmtId="164" fontId="2" fillId="4" borderId="19" xfId="0" applyNumberFormat="1" applyFont="1" applyFill="1" applyBorder="1" applyAlignment="1">
      <alignment horizontal="center" vertical="center"/>
    </xf>
    <xf numFmtId="164" fontId="2" fillId="21" borderId="20" xfId="0" applyNumberFormat="1" applyFont="1" applyFill="1" applyBorder="1" applyAlignment="1">
      <alignment horizontal="center" vertical="center" wrapText="1"/>
    </xf>
    <xf numFmtId="164" fontId="2" fillId="21" borderId="17" xfId="0" applyNumberFormat="1" applyFont="1" applyFill="1" applyBorder="1" applyAlignment="1">
      <alignment horizontal="center" vertical="center" wrapText="1"/>
    </xf>
    <xf numFmtId="164" fontId="2" fillId="21" borderId="18" xfId="0" applyNumberFormat="1" applyFont="1" applyFill="1" applyBorder="1" applyAlignment="1">
      <alignment horizontal="center" vertical="center" wrapText="1"/>
    </xf>
    <xf numFmtId="164" fontId="4" fillId="23" borderId="16" xfId="0" applyNumberFormat="1" applyFont="1" applyFill="1" applyBorder="1" applyAlignment="1">
      <alignment horizontal="center" vertical="center" wrapText="1"/>
    </xf>
    <xf numFmtId="164" fontId="4" fillId="24" borderId="17" xfId="0" applyNumberFormat="1" applyFont="1" applyFill="1" applyBorder="1" applyAlignment="1">
      <alignment horizontal="center" vertical="center" wrapText="1"/>
    </xf>
    <xf numFmtId="164" fontId="4" fillId="23" borderId="17" xfId="0" applyNumberFormat="1" applyFont="1" applyFill="1" applyBorder="1" applyAlignment="1">
      <alignment horizontal="center" vertical="center" wrapText="1"/>
    </xf>
    <xf numFmtId="164" fontId="4" fillId="23" borderId="19" xfId="0" applyNumberFormat="1" applyFont="1" applyFill="1" applyBorder="1" applyAlignment="1">
      <alignment horizontal="center" vertical="center" wrapText="1"/>
    </xf>
    <xf numFmtId="164" fontId="2" fillId="26" borderId="20" xfId="0" applyNumberFormat="1" applyFont="1" applyFill="1" applyBorder="1" applyAlignment="1">
      <alignment horizontal="center" vertical="center"/>
    </xf>
    <xf numFmtId="164" fontId="2" fillId="26" borderId="17" xfId="0" applyNumberFormat="1" applyFont="1" applyFill="1" applyBorder="1" applyAlignment="1">
      <alignment horizontal="center" vertical="center"/>
    </xf>
    <xf numFmtId="164" fontId="2" fillId="26" borderId="18" xfId="0" applyNumberFormat="1" applyFont="1" applyFill="1" applyBorder="1" applyAlignment="1">
      <alignment horizontal="center" vertical="center"/>
    </xf>
    <xf numFmtId="164" fontId="4" fillId="24" borderId="19" xfId="0" applyNumberFormat="1" applyFont="1" applyFill="1" applyBorder="1" applyAlignment="1">
      <alignment horizontal="center" vertical="center" wrapText="1"/>
    </xf>
    <xf numFmtId="164" fontId="4" fillId="22" borderId="20" xfId="0" applyNumberFormat="1" applyFont="1" applyFill="1" applyBorder="1" applyAlignment="1">
      <alignment horizontal="center" vertical="center" wrapText="1"/>
    </xf>
    <xf numFmtId="164" fontId="4" fillId="21" borderId="17" xfId="0" applyNumberFormat="1" applyFont="1" applyFill="1" applyBorder="1" applyAlignment="1">
      <alignment horizontal="center" vertical="center" wrapText="1"/>
    </xf>
    <xf numFmtId="164" fontId="4" fillId="22" borderId="17" xfId="0" applyNumberFormat="1" applyFont="1" applyFill="1" applyBorder="1" applyAlignment="1">
      <alignment horizontal="center" vertical="center" wrapText="1"/>
    </xf>
    <xf numFmtId="164" fontId="4" fillId="22" borderId="18" xfId="0" applyNumberFormat="1" applyFont="1" applyFill="1" applyBorder="1" applyAlignment="1">
      <alignment horizontal="center" vertical="center" wrapText="1"/>
    </xf>
    <xf numFmtId="164" fontId="2" fillId="23" borderId="16" xfId="0" applyNumberFormat="1" applyFont="1" applyFill="1" applyBorder="1" applyAlignment="1">
      <alignment horizontal="center" vertical="center"/>
    </xf>
    <xf numFmtId="164" fontId="2" fillId="23" borderId="17" xfId="0" applyNumberFormat="1" applyFont="1" applyFill="1" applyBorder="1" applyAlignment="1">
      <alignment horizontal="center" vertical="center"/>
    </xf>
    <xf numFmtId="164" fontId="2" fillId="23" borderId="19" xfId="0" applyNumberFormat="1" applyFont="1" applyFill="1" applyBorder="1" applyAlignment="1">
      <alignment horizontal="center" vertical="center"/>
    </xf>
    <xf numFmtId="164" fontId="2" fillId="15" borderId="20" xfId="0" applyNumberFormat="1" applyFont="1" applyFill="1" applyBorder="1" applyAlignment="1">
      <alignment horizontal="center" vertical="center" wrapText="1"/>
    </xf>
    <xf numFmtId="164" fontId="2" fillId="15" borderId="17" xfId="0" applyNumberFormat="1" applyFont="1" applyFill="1" applyBorder="1" applyAlignment="1">
      <alignment horizontal="center" vertical="center"/>
    </xf>
    <xf numFmtId="164" fontId="2" fillId="15" borderId="18" xfId="0" applyNumberFormat="1" applyFont="1" applyFill="1" applyBorder="1" applyAlignment="1">
      <alignment horizontal="center" vertical="center"/>
    </xf>
    <xf numFmtId="164" fontId="4" fillId="17" borderId="16" xfId="0" applyNumberFormat="1" applyFont="1" applyFill="1" applyBorder="1" applyAlignment="1">
      <alignment horizontal="center" vertical="center" wrapText="1"/>
    </xf>
    <xf numFmtId="164" fontId="4" fillId="17" borderId="17" xfId="0" applyNumberFormat="1" applyFont="1" applyFill="1" applyBorder="1" applyAlignment="1">
      <alignment horizontal="center" vertical="center" wrapText="1"/>
    </xf>
    <xf numFmtId="164" fontId="4" fillId="16" borderId="17" xfId="0" applyNumberFormat="1" applyFont="1" applyFill="1" applyBorder="1" applyAlignment="1">
      <alignment horizontal="center" vertical="center" wrapText="1"/>
    </xf>
    <xf numFmtId="164" fontId="4" fillId="17" borderId="19" xfId="0" applyNumberFormat="1" applyFont="1" applyFill="1" applyBorder="1" applyAlignment="1">
      <alignment horizontal="center" vertical="center" wrapText="1"/>
    </xf>
    <xf numFmtId="164" fontId="2" fillId="19" borderId="20" xfId="0" applyNumberFormat="1" applyFont="1" applyFill="1" applyBorder="1" applyAlignment="1">
      <alignment horizontal="center" vertical="center"/>
    </xf>
    <xf numFmtId="164" fontId="2" fillId="19" borderId="17" xfId="0" applyNumberFormat="1" applyFont="1" applyFill="1" applyBorder="1" applyAlignment="1">
      <alignment horizontal="center" vertical="center"/>
    </xf>
    <xf numFmtId="164" fontId="2" fillId="19" borderId="18" xfId="0" applyNumberFormat="1" applyFont="1" applyFill="1" applyBorder="1" applyAlignment="1">
      <alignment horizontal="center" vertical="center"/>
    </xf>
    <xf numFmtId="164" fontId="4" fillId="16" borderId="19" xfId="0" applyNumberFormat="1" applyFont="1" applyFill="1" applyBorder="1" applyAlignment="1">
      <alignment horizontal="center" vertical="center" wrapText="1"/>
    </xf>
    <xf numFmtId="164" fontId="4" fillId="20" borderId="20" xfId="0" applyNumberFormat="1" applyFont="1" applyFill="1" applyBorder="1" applyAlignment="1">
      <alignment horizontal="center" vertical="center" wrapText="1"/>
    </xf>
    <xf numFmtId="164" fontId="4" fillId="15" borderId="17" xfId="0" applyNumberFormat="1" applyFont="1" applyFill="1" applyBorder="1" applyAlignment="1">
      <alignment horizontal="center" vertical="center" wrapText="1"/>
    </xf>
    <xf numFmtId="164" fontId="4" fillId="20" borderId="17" xfId="0" applyNumberFormat="1" applyFont="1" applyFill="1" applyBorder="1" applyAlignment="1">
      <alignment horizontal="center" vertical="center" wrapText="1"/>
    </xf>
    <xf numFmtId="164" fontId="4" fillId="20" borderId="18" xfId="0" applyNumberFormat="1" applyFont="1" applyFill="1" applyBorder="1" applyAlignment="1">
      <alignment horizontal="center" vertical="center" wrapText="1"/>
    </xf>
    <xf numFmtId="164" fontId="2" fillId="17" borderId="16" xfId="0" applyNumberFormat="1" applyFont="1" applyFill="1" applyBorder="1" applyAlignment="1">
      <alignment horizontal="center" vertical="center"/>
    </xf>
    <xf numFmtId="164" fontId="2" fillId="17" borderId="17" xfId="0" applyNumberFormat="1" applyFont="1" applyFill="1" applyBorder="1" applyAlignment="1">
      <alignment horizontal="center" vertical="center"/>
    </xf>
    <xf numFmtId="164" fontId="2" fillId="17" borderId="19" xfId="0" applyNumberFormat="1" applyFont="1" applyFill="1" applyBorder="1" applyAlignment="1">
      <alignment horizontal="center" vertical="center"/>
    </xf>
    <xf numFmtId="164" fontId="2" fillId="3" borderId="20" xfId="0" applyNumberFormat="1" applyFont="1" applyFill="1" applyBorder="1" applyAlignment="1">
      <alignment horizontal="center" vertical="center" wrapText="1"/>
    </xf>
    <xf numFmtId="164" fontId="4" fillId="14" borderId="20" xfId="0" applyNumberFormat="1" applyFont="1" applyFill="1" applyBorder="1" applyAlignment="1">
      <alignment horizontal="center" vertical="center" wrapText="1"/>
    </xf>
    <xf numFmtId="164" fontId="4" fillId="14" borderId="17" xfId="0" applyNumberFormat="1" applyFont="1" applyFill="1" applyBorder="1" applyAlignment="1">
      <alignment horizontal="center" vertical="center" wrapText="1"/>
    </xf>
    <xf numFmtId="164" fontId="4" fillId="14" borderId="18" xfId="0" applyNumberFormat="1" applyFont="1" applyFill="1" applyBorder="1" applyAlignment="1">
      <alignment horizontal="center" vertical="center" wrapText="1"/>
    </xf>
    <xf numFmtId="164" fontId="4" fillId="11" borderId="20" xfId="0" applyNumberFormat="1" applyFont="1" applyFill="1" applyBorder="1" applyAlignment="1">
      <alignment horizontal="center" vertical="center" wrapText="1"/>
    </xf>
    <xf numFmtId="164" fontId="4" fillId="11" borderId="17" xfId="0" applyNumberFormat="1" applyFont="1" applyFill="1" applyBorder="1" applyAlignment="1">
      <alignment horizontal="center" vertical="center" wrapText="1"/>
    </xf>
    <xf numFmtId="164" fontId="4" fillId="11" borderId="18" xfId="0" applyNumberFormat="1" applyFont="1" applyFill="1" applyBorder="1" applyAlignment="1">
      <alignment horizontal="center" vertical="center" wrapText="1"/>
    </xf>
    <xf numFmtId="164" fontId="2" fillId="3" borderId="4" xfId="1" applyNumberFormat="1" applyFont="1" applyFill="1" applyBorder="1" applyAlignment="1">
      <alignment horizontal="center" vertical="center" wrapText="1"/>
    </xf>
    <xf numFmtId="164" fontId="2" fillId="3" borderId="1" xfId="1" applyNumberFormat="1" applyFont="1" applyFill="1" applyBorder="1" applyAlignment="1">
      <alignment horizontal="center" vertical="center" wrapText="1"/>
    </xf>
    <xf numFmtId="164" fontId="2" fillId="3" borderId="2" xfId="1" applyNumberFormat="1" applyFont="1" applyFill="1" applyBorder="1" applyAlignment="1">
      <alignment horizontal="center" vertical="center" wrapText="1"/>
    </xf>
    <xf numFmtId="164" fontId="2" fillId="5" borderId="4" xfId="1" applyNumberFormat="1" applyFont="1" applyFill="1" applyBorder="1" applyAlignment="1">
      <alignment horizontal="center" vertical="center" wrapText="1"/>
    </xf>
    <xf numFmtId="164" fontId="2" fillId="5" borderId="1" xfId="1" applyNumberFormat="1" applyFont="1" applyFill="1" applyBorder="1" applyAlignment="1">
      <alignment horizontal="center" vertical="center" wrapText="1"/>
    </xf>
    <xf numFmtId="164" fontId="2" fillId="5" borderId="9" xfId="1" applyNumberFormat="1" applyFont="1" applyFill="1" applyBorder="1" applyAlignment="1">
      <alignment horizontal="center" vertical="center" wrapText="1"/>
    </xf>
    <xf numFmtId="164" fontId="2" fillId="7" borderId="14" xfId="1" applyNumberFormat="1" applyFont="1" applyFill="1" applyBorder="1" applyAlignment="1">
      <alignment horizontal="center" vertical="center"/>
    </xf>
    <xf numFmtId="164" fontId="2" fillId="7" borderId="1" xfId="1" applyNumberFormat="1" applyFont="1" applyFill="1" applyBorder="1" applyAlignment="1">
      <alignment horizontal="center" vertical="center"/>
    </xf>
    <xf numFmtId="164" fontId="2" fillId="7" borderId="2" xfId="1" applyNumberFormat="1" applyFont="1" applyFill="1" applyBorder="1" applyAlignment="1">
      <alignment horizontal="center" vertical="center"/>
    </xf>
    <xf numFmtId="164" fontId="2" fillId="5" borderId="4" xfId="1" applyNumberFormat="1" applyFont="1" applyFill="1" applyBorder="1" applyAlignment="1">
      <alignment horizontal="center" vertical="center"/>
    </xf>
    <xf numFmtId="164" fontId="2" fillId="5" borderId="1" xfId="1" applyNumberFormat="1" applyFont="1" applyFill="1" applyBorder="1" applyAlignment="1">
      <alignment horizontal="center" vertical="center"/>
    </xf>
    <xf numFmtId="164" fontId="2" fillId="5" borderId="9" xfId="1" applyNumberFormat="1" applyFont="1" applyFill="1" applyBorder="1" applyAlignment="1">
      <alignment horizontal="center" vertical="center"/>
    </xf>
    <xf numFmtId="164" fontId="2" fillId="3" borderId="14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horizontal="center" vertical="center"/>
    </xf>
    <xf numFmtId="164" fontId="2" fillId="3" borderId="2" xfId="1" applyNumberFormat="1" applyFont="1" applyFill="1" applyBorder="1" applyAlignment="1">
      <alignment horizontal="center" vertical="center"/>
    </xf>
    <xf numFmtId="164" fontId="2" fillId="8" borderId="14" xfId="1" applyNumberFormat="1" applyFont="1" applyFill="1" applyBorder="1" applyAlignment="1">
      <alignment horizontal="center" vertical="center" wrapText="1"/>
    </xf>
    <xf numFmtId="164" fontId="2" fillId="8" borderId="1" xfId="1" applyNumberFormat="1" applyFont="1" applyFill="1" applyBorder="1" applyAlignment="1">
      <alignment horizontal="center" vertical="center" wrapText="1"/>
    </xf>
    <xf numFmtId="164" fontId="2" fillId="8" borderId="2" xfId="1" applyNumberFormat="1" applyFont="1" applyFill="1" applyBorder="1" applyAlignment="1">
      <alignment horizontal="center" vertical="center" wrapText="1"/>
    </xf>
    <xf numFmtId="164" fontId="2" fillId="4" borderId="4" xfId="1" applyNumberFormat="1" applyFont="1" applyFill="1" applyBorder="1" applyAlignment="1">
      <alignment horizontal="center" vertical="center" wrapText="1"/>
    </xf>
    <xf numFmtId="164" fontId="2" fillId="4" borderId="1" xfId="1" applyNumberFormat="1" applyFont="1" applyFill="1" applyBorder="1" applyAlignment="1">
      <alignment horizontal="center" vertical="center" wrapText="1"/>
    </xf>
    <xf numFmtId="164" fontId="2" fillId="4" borderId="9" xfId="1" applyNumberFormat="1" applyFont="1" applyFill="1" applyBorder="1" applyAlignment="1">
      <alignment horizontal="center" vertical="center" wrapText="1"/>
    </xf>
    <xf numFmtId="164" fontId="2" fillId="6" borderId="14" xfId="1" applyNumberFormat="1" applyFont="1" applyFill="1" applyBorder="1" applyAlignment="1">
      <alignment horizontal="center" vertical="center"/>
    </xf>
    <xf numFmtId="164" fontId="2" fillId="6" borderId="1" xfId="1" applyNumberFormat="1" applyFont="1" applyFill="1" applyBorder="1" applyAlignment="1">
      <alignment horizontal="center" vertical="center"/>
    </xf>
    <xf numFmtId="164" fontId="2" fillId="6" borderId="2" xfId="1" applyNumberFormat="1" applyFont="1" applyFill="1" applyBorder="1" applyAlignment="1">
      <alignment horizontal="center" vertical="center"/>
    </xf>
    <xf numFmtId="164" fontId="2" fillId="4" borderId="4" xfId="1" applyNumberFormat="1" applyFont="1" applyFill="1" applyBorder="1" applyAlignment="1">
      <alignment horizontal="center" vertical="center"/>
    </xf>
    <xf numFmtId="164" fontId="2" fillId="4" borderId="1" xfId="1" applyNumberFormat="1" applyFont="1" applyFill="1" applyBorder="1" applyAlignment="1">
      <alignment horizontal="center" vertical="center"/>
    </xf>
    <xf numFmtId="164" fontId="2" fillId="4" borderId="9" xfId="1" applyNumberFormat="1" applyFont="1" applyFill="1" applyBorder="1" applyAlignment="1">
      <alignment horizontal="center" vertical="center"/>
    </xf>
    <xf numFmtId="164" fontId="2" fillId="8" borderId="14" xfId="1" applyNumberFormat="1" applyFont="1" applyFill="1" applyBorder="1" applyAlignment="1">
      <alignment horizontal="center" vertical="center"/>
    </xf>
    <xf numFmtId="164" fontId="2" fillId="8" borderId="1" xfId="1" applyNumberFormat="1" applyFont="1" applyFill="1" applyBorder="1" applyAlignment="1">
      <alignment horizontal="center" vertical="center"/>
    </xf>
    <xf numFmtId="164" fontId="2" fillId="8" borderId="2" xfId="1" applyNumberFormat="1" applyFont="1" applyFill="1" applyBorder="1" applyAlignment="1">
      <alignment horizontal="center" vertical="center"/>
    </xf>
    <xf numFmtId="164" fontId="2" fillId="21" borderId="14" xfId="1" applyNumberFormat="1" applyFont="1" applyFill="1" applyBorder="1" applyAlignment="1">
      <alignment horizontal="center" vertical="center" wrapText="1"/>
    </xf>
    <xf numFmtId="164" fontId="2" fillId="21" borderId="1" xfId="1" applyNumberFormat="1" applyFont="1" applyFill="1" applyBorder="1" applyAlignment="1">
      <alignment horizontal="center" vertical="center" wrapText="1"/>
    </xf>
    <xf numFmtId="164" fontId="2" fillId="21" borderId="2" xfId="1" applyNumberFormat="1" applyFont="1" applyFill="1" applyBorder="1" applyAlignment="1">
      <alignment horizontal="center" vertical="center" wrapText="1"/>
    </xf>
    <xf numFmtId="164" fontId="2" fillId="23" borderId="4" xfId="1" applyNumberFormat="1" applyFont="1" applyFill="1" applyBorder="1" applyAlignment="1">
      <alignment horizontal="center" vertical="center" wrapText="1"/>
    </xf>
    <xf numFmtId="164" fontId="2" fillId="23" borderId="1" xfId="1" applyNumberFormat="1" applyFont="1" applyFill="1" applyBorder="1" applyAlignment="1">
      <alignment horizontal="center" vertical="center" wrapText="1"/>
    </xf>
    <xf numFmtId="164" fontId="2" fillId="23" borderId="9" xfId="1" applyNumberFormat="1" applyFont="1" applyFill="1" applyBorder="1" applyAlignment="1">
      <alignment horizontal="center" vertical="center" wrapText="1"/>
    </xf>
    <xf numFmtId="164" fontId="2" fillId="26" borderId="14" xfId="1" applyNumberFormat="1" applyFont="1" applyFill="1" applyBorder="1" applyAlignment="1">
      <alignment horizontal="center" vertical="center"/>
    </xf>
    <xf numFmtId="164" fontId="2" fillId="26" borderId="1" xfId="1" applyNumberFormat="1" applyFont="1" applyFill="1" applyBorder="1" applyAlignment="1">
      <alignment horizontal="center" vertical="center"/>
    </xf>
    <xf numFmtId="164" fontId="2" fillId="26" borderId="2" xfId="1" applyNumberFormat="1" applyFont="1" applyFill="1" applyBorder="1" applyAlignment="1">
      <alignment horizontal="center" vertical="center"/>
    </xf>
    <xf numFmtId="164" fontId="2" fillId="23" borderId="4" xfId="1" applyNumberFormat="1" applyFont="1" applyFill="1" applyBorder="1" applyAlignment="1">
      <alignment horizontal="center" vertical="center"/>
    </xf>
    <xf numFmtId="164" fontId="2" fillId="23" borderId="1" xfId="1" applyNumberFormat="1" applyFont="1" applyFill="1" applyBorder="1" applyAlignment="1">
      <alignment horizontal="center" vertical="center"/>
    </xf>
    <xf numFmtId="164" fontId="2" fillId="23" borderId="9" xfId="1" applyNumberFormat="1" applyFont="1" applyFill="1" applyBorder="1" applyAlignment="1">
      <alignment horizontal="center" vertical="center"/>
    </xf>
    <xf numFmtId="164" fontId="2" fillId="21" borderId="14" xfId="1" applyNumberFormat="1" applyFont="1" applyFill="1" applyBorder="1" applyAlignment="1">
      <alignment horizontal="center" vertical="center"/>
    </xf>
    <xf numFmtId="164" fontId="2" fillId="21" borderId="1" xfId="1" applyNumberFormat="1" applyFont="1" applyFill="1" applyBorder="1" applyAlignment="1">
      <alignment horizontal="center" vertical="center"/>
    </xf>
    <xf numFmtId="164" fontId="2" fillId="21" borderId="2" xfId="1" applyNumberFormat="1" applyFont="1" applyFill="1" applyBorder="1" applyAlignment="1">
      <alignment horizontal="center" vertical="center"/>
    </xf>
    <xf numFmtId="164" fontId="2" fillId="15" borderId="14" xfId="1" applyNumberFormat="1" applyFont="1" applyFill="1" applyBorder="1" applyAlignment="1">
      <alignment horizontal="center" vertical="center" wrapText="1"/>
    </xf>
    <xf numFmtId="164" fontId="2" fillId="15" borderId="1" xfId="1" applyNumberFormat="1" applyFont="1" applyFill="1" applyBorder="1" applyAlignment="1">
      <alignment horizontal="center" vertical="center"/>
    </xf>
    <xf numFmtId="164" fontId="2" fillId="15" borderId="2" xfId="1" applyNumberFormat="1" applyFont="1" applyFill="1" applyBorder="1" applyAlignment="1">
      <alignment horizontal="center" vertical="center"/>
    </xf>
    <xf numFmtId="164" fontId="2" fillId="17" borderId="4" xfId="1" applyNumberFormat="1" applyFont="1" applyFill="1" applyBorder="1" applyAlignment="1">
      <alignment horizontal="center" vertical="center" wrapText="1"/>
    </xf>
    <xf numFmtId="164" fontId="2" fillId="17" borderId="1" xfId="1" applyNumberFormat="1" applyFont="1" applyFill="1" applyBorder="1" applyAlignment="1">
      <alignment horizontal="center" vertical="center" wrapText="1"/>
    </xf>
    <xf numFmtId="164" fontId="2" fillId="17" borderId="9" xfId="1" applyNumberFormat="1" applyFont="1" applyFill="1" applyBorder="1" applyAlignment="1">
      <alignment horizontal="center" vertical="center" wrapText="1"/>
    </xf>
    <xf numFmtId="164" fontId="2" fillId="19" borderId="14" xfId="1" applyNumberFormat="1" applyFont="1" applyFill="1" applyBorder="1" applyAlignment="1">
      <alignment horizontal="center" vertical="center"/>
    </xf>
    <xf numFmtId="164" fontId="2" fillId="19" borderId="1" xfId="1" applyNumberFormat="1" applyFont="1" applyFill="1" applyBorder="1" applyAlignment="1">
      <alignment horizontal="center" vertical="center"/>
    </xf>
    <xf numFmtId="164" fontId="2" fillId="19" borderId="2" xfId="1" applyNumberFormat="1" applyFont="1" applyFill="1" applyBorder="1" applyAlignment="1">
      <alignment horizontal="center" vertical="center"/>
    </xf>
    <xf numFmtId="164" fontId="2" fillId="17" borderId="4" xfId="1" applyNumberFormat="1" applyFont="1" applyFill="1" applyBorder="1" applyAlignment="1">
      <alignment horizontal="center" vertical="center"/>
    </xf>
    <xf numFmtId="164" fontId="2" fillId="17" borderId="1" xfId="1" applyNumberFormat="1" applyFont="1" applyFill="1" applyBorder="1" applyAlignment="1">
      <alignment horizontal="center" vertical="center"/>
    </xf>
    <xf numFmtId="164" fontId="2" fillId="17" borderId="9" xfId="1" applyNumberFormat="1" applyFont="1" applyFill="1" applyBorder="1" applyAlignment="1">
      <alignment horizontal="center" vertical="center"/>
    </xf>
    <xf numFmtId="164" fontId="2" fillId="15" borderId="14" xfId="1" applyNumberFormat="1" applyFont="1" applyFill="1" applyBorder="1" applyAlignment="1">
      <alignment horizontal="center" vertical="center"/>
    </xf>
    <xf numFmtId="164" fontId="2" fillId="3" borderId="14" xfId="1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26" borderId="17" xfId="0" applyNumberFormat="1" applyFont="1" applyFill="1" applyBorder="1" applyAlignment="1">
      <alignment horizontal="center" vertical="center" wrapText="1"/>
    </xf>
    <xf numFmtId="164" fontId="4" fillId="25" borderId="17" xfId="0" applyNumberFormat="1" applyFont="1" applyFill="1" applyBorder="1" applyAlignment="1">
      <alignment horizontal="center" vertical="center" wrapText="1"/>
    </xf>
    <xf numFmtId="164" fontId="4" fillId="25" borderId="18" xfId="0" applyNumberFormat="1" applyFont="1" applyFill="1" applyBorder="1" applyAlignment="1">
      <alignment horizontal="center" vertical="center" wrapText="1"/>
    </xf>
    <xf numFmtId="164" fontId="4" fillId="15" borderId="18" xfId="0" applyNumberFormat="1" applyFont="1" applyFill="1" applyBorder="1" applyAlignment="1">
      <alignment horizontal="center" vertical="center" wrapText="1"/>
    </xf>
    <xf numFmtId="164" fontId="4" fillId="18" borderId="20" xfId="0" applyNumberFormat="1" applyFont="1" applyFill="1" applyBorder="1" applyAlignment="1">
      <alignment horizontal="center" vertical="center" wrapText="1"/>
    </xf>
    <xf numFmtId="164" fontId="4" fillId="19" borderId="17" xfId="0" applyNumberFormat="1" applyFont="1" applyFill="1" applyBorder="1" applyAlignment="1">
      <alignment horizontal="center" vertical="center" wrapText="1"/>
    </xf>
    <xf numFmtId="164" fontId="4" fillId="18" borderId="17" xfId="0" applyNumberFormat="1" applyFont="1" applyFill="1" applyBorder="1" applyAlignment="1">
      <alignment horizontal="center" vertical="center" wrapText="1"/>
    </xf>
    <xf numFmtId="164" fontId="4" fillId="18" borderId="18" xfId="0" applyNumberFormat="1" applyFont="1" applyFill="1" applyBorder="1" applyAlignment="1">
      <alignment horizontal="center" vertical="center" wrapText="1"/>
    </xf>
    <xf numFmtId="164" fontId="4" fillId="3" borderId="18" xfId="0" applyNumberFormat="1" applyFont="1" applyFill="1" applyBorder="1" applyAlignment="1">
      <alignment horizontal="center" vertical="center" wrapText="1"/>
    </xf>
    <xf numFmtId="164" fontId="4" fillId="7" borderId="17" xfId="0" applyNumberFormat="1" applyFont="1" applyFill="1" applyBorder="1" applyAlignment="1">
      <alignment horizontal="center" vertical="center" wrapText="1"/>
    </xf>
    <xf numFmtId="164" fontId="4" fillId="8" borderId="18" xfId="0" applyNumberFormat="1" applyFont="1" applyFill="1" applyBorder="1" applyAlignment="1">
      <alignment horizontal="center" vertical="center" wrapText="1"/>
    </xf>
    <xf numFmtId="164" fontId="4" fillId="6" borderId="17" xfId="0" applyNumberFormat="1" applyFont="1" applyFill="1" applyBorder="1" applyAlignment="1">
      <alignment horizontal="center" vertical="center" wrapText="1"/>
    </xf>
    <xf numFmtId="164" fontId="4" fillId="21" borderId="18" xfId="0" applyNumberFormat="1" applyFont="1" applyFill="1" applyBorder="1" applyAlignment="1">
      <alignment horizontal="center" vertical="center" wrapText="1"/>
    </xf>
    <xf numFmtId="164" fontId="4" fillId="25" borderId="20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2" fillId="3" borderId="20" xfId="0" applyNumberFormat="1" applyFont="1" applyFill="1" applyBorder="1" applyAlignment="1">
      <alignment horizontal="center" vertical="center"/>
    </xf>
    <xf numFmtId="3" fontId="2" fillId="3" borderId="15" xfId="0" applyNumberFormat="1" applyFont="1" applyFill="1" applyBorder="1" applyAlignment="1">
      <alignment horizontal="center" vertical="center"/>
    </xf>
    <xf numFmtId="164" fontId="2" fillId="3" borderId="17" xfId="0" applyNumberFormat="1" applyFont="1" applyFill="1" applyBorder="1" applyAlignment="1">
      <alignment horizontal="center" vertical="center"/>
    </xf>
    <xf numFmtId="3" fontId="2" fillId="3" borderId="7" xfId="0" applyNumberFormat="1" applyFont="1" applyFill="1" applyBorder="1" applyAlignment="1">
      <alignment horizontal="center" vertical="center"/>
    </xf>
    <xf numFmtId="0" fontId="4" fillId="12" borderId="8" xfId="0" applyFont="1" applyFill="1" applyBorder="1" applyAlignment="1">
      <alignment horizontal="right" vertical="center" wrapText="1"/>
    </xf>
    <xf numFmtId="0" fontId="2" fillId="3" borderId="9" xfId="0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164" fontId="2" fillId="3" borderId="9" xfId="1" applyNumberFormat="1" applyFont="1" applyFill="1" applyBorder="1" applyAlignment="1">
      <alignment horizontal="center" vertical="center"/>
    </xf>
    <xf numFmtId="164" fontId="2" fillId="3" borderId="9" xfId="0" applyNumberFormat="1" applyFont="1" applyFill="1" applyBorder="1" applyAlignment="1">
      <alignment horizontal="center" vertical="center"/>
    </xf>
    <xf numFmtId="164" fontId="2" fillId="3" borderId="19" xfId="0" applyNumberFormat="1" applyFont="1" applyFill="1" applyBorder="1" applyAlignment="1">
      <alignment horizontal="center" vertical="center"/>
    </xf>
    <xf numFmtId="3" fontId="2" fillId="3" borderId="10" xfId="0" applyNumberFormat="1" applyFont="1" applyFill="1" applyBorder="1" applyAlignment="1">
      <alignment horizontal="center" vertical="center"/>
    </xf>
    <xf numFmtId="0" fontId="5" fillId="10" borderId="3" xfId="0" applyFont="1" applyFill="1" applyBorder="1" applyAlignment="1">
      <alignment horizontal="right" vertical="center" wrapText="1"/>
    </xf>
    <xf numFmtId="0" fontId="2" fillId="8" borderId="4" xfId="0" applyFont="1" applyFill="1" applyBorder="1" applyAlignment="1">
      <alignment vertical="center"/>
    </xf>
    <xf numFmtId="0" fontId="2" fillId="8" borderId="4" xfId="0" applyFont="1" applyFill="1" applyBorder="1" applyAlignment="1">
      <alignment horizontal="center" vertical="center"/>
    </xf>
    <xf numFmtId="164" fontId="2" fillId="8" borderId="4" xfId="1" applyNumberFormat="1" applyFont="1" applyFill="1" applyBorder="1" applyAlignment="1">
      <alignment horizontal="center" vertical="center"/>
    </xf>
    <xf numFmtId="164" fontId="2" fillId="8" borderId="4" xfId="0" applyNumberFormat="1" applyFont="1" applyFill="1" applyBorder="1" applyAlignment="1">
      <alignment horizontal="center" vertical="center"/>
    </xf>
    <xf numFmtId="164" fontId="2" fillId="8" borderId="16" xfId="0" applyNumberFormat="1" applyFont="1" applyFill="1" applyBorder="1" applyAlignment="1">
      <alignment horizontal="center" vertical="center"/>
    </xf>
    <xf numFmtId="3" fontId="2" fillId="8" borderId="5" xfId="0" applyNumberFormat="1" applyFont="1" applyFill="1" applyBorder="1" applyAlignment="1">
      <alignment horizontal="center" vertical="center"/>
    </xf>
    <xf numFmtId="164" fontId="2" fillId="8" borderId="17" xfId="0" applyNumberFormat="1" applyFont="1" applyFill="1" applyBorder="1" applyAlignment="1">
      <alignment horizontal="center" vertical="center"/>
    </xf>
    <xf numFmtId="3" fontId="2" fillId="8" borderId="7" xfId="0" applyNumberFormat="1" applyFont="1" applyFill="1" applyBorder="1" applyAlignment="1">
      <alignment horizontal="center" vertical="center"/>
    </xf>
    <xf numFmtId="0" fontId="5" fillId="10" borderId="8" xfId="0" applyFont="1" applyFill="1" applyBorder="1" applyAlignment="1">
      <alignment horizontal="right" vertical="center" wrapText="1"/>
    </xf>
    <xf numFmtId="0" fontId="2" fillId="8" borderId="9" xfId="0" applyFont="1" applyFill="1" applyBorder="1" applyAlignment="1">
      <alignment vertical="center"/>
    </xf>
    <xf numFmtId="0" fontId="2" fillId="8" borderId="9" xfId="0" applyFont="1" applyFill="1" applyBorder="1" applyAlignment="1">
      <alignment horizontal="center" vertical="center"/>
    </xf>
    <xf numFmtId="164" fontId="2" fillId="8" borderId="9" xfId="1" applyNumberFormat="1" applyFont="1" applyFill="1" applyBorder="1" applyAlignment="1">
      <alignment horizontal="center" vertical="center"/>
    </xf>
    <xf numFmtId="164" fontId="2" fillId="8" borderId="9" xfId="0" applyNumberFormat="1" applyFont="1" applyFill="1" applyBorder="1" applyAlignment="1">
      <alignment horizontal="center" vertical="center"/>
    </xf>
    <xf numFmtId="164" fontId="2" fillId="8" borderId="19" xfId="0" applyNumberFormat="1" applyFont="1" applyFill="1" applyBorder="1" applyAlignment="1">
      <alignment horizontal="center" vertical="center"/>
    </xf>
    <xf numFmtId="3" fontId="2" fillId="8" borderId="10" xfId="0" applyNumberFormat="1" applyFont="1" applyFill="1" applyBorder="1" applyAlignment="1">
      <alignment horizontal="center" vertical="center"/>
    </xf>
    <xf numFmtId="0" fontId="4" fillId="21" borderId="3" xfId="0" applyFont="1" applyFill="1" applyBorder="1" applyAlignment="1">
      <alignment horizontal="right" vertical="center" wrapText="1"/>
    </xf>
    <xf numFmtId="0" fontId="2" fillId="21" borderId="4" xfId="0" applyFont="1" applyFill="1" applyBorder="1" applyAlignment="1">
      <alignment vertical="center"/>
    </xf>
    <xf numFmtId="0" fontId="2" fillId="21" borderId="4" xfId="0" applyFont="1" applyFill="1" applyBorder="1" applyAlignment="1">
      <alignment horizontal="center" vertical="center"/>
    </xf>
    <xf numFmtId="164" fontId="2" fillId="21" borderId="4" xfId="1" applyNumberFormat="1" applyFont="1" applyFill="1" applyBorder="1" applyAlignment="1">
      <alignment horizontal="center" vertical="center"/>
    </xf>
    <xf numFmtId="164" fontId="2" fillId="21" borderId="4" xfId="0" applyNumberFormat="1" applyFont="1" applyFill="1" applyBorder="1" applyAlignment="1">
      <alignment horizontal="center" vertical="center"/>
    </xf>
    <xf numFmtId="164" fontId="2" fillId="21" borderId="16" xfId="0" applyNumberFormat="1" applyFont="1" applyFill="1" applyBorder="1" applyAlignment="1">
      <alignment horizontal="center" vertical="center"/>
    </xf>
    <xf numFmtId="3" fontId="2" fillId="21" borderId="5" xfId="0" applyNumberFormat="1" applyFont="1" applyFill="1" applyBorder="1" applyAlignment="1">
      <alignment horizontal="center" vertical="center"/>
    </xf>
    <xf numFmtId="164" fontId="2" fillId="21" borderId="17" xfId="0" applyNumberFormat="1" applyFont="1" applyFill="1" applyBorder="1" applyAlignment="1">
      <alignment horizontal="center" vertical="center"/>
    </xf>
    <xf numFmtId="3" fontId="2" fillId="21" borderId="7" xfId="0" applyNumberFormat="1" applyFont="1" applyFill="1" applyBorder="1" applyAlignment="1">
      <alignment horizontal="center" vertical="center"/>
    </xf>
    <xf numFmtId="0" fontId="4" fillId="22" borderId="8" xfId="0" applyFont="1" applyFill="1" applyBorder="1" applyAlignment="1">
      <alignment horizontal="right" vertical="center" wrapText="1"/>
    </xf>
    <xf numFmtId="0" fontId="2" fillId="21" borderId="9" xfId="0" applyFont="1" applyFill="1" applyBorder="1" applyAlignment="1">
      <alignment vertical="center"/>
    </xf>
    <xf numFmtId="0" fontId="2" fillId="21" borderId="9" xfId="0" applyFont="1" applyFill="1" applyBorder="1" applyAlignment="1">
      <alignment horizontal="center" vertical="center"/>
    </xf>
    <xf numFmtId="164" fontId="2" fillId="21" borderId="9" xfId="1" applyNumberFormat="1" applyFont="1" applyFill="1" applyBorder="1" applyAlignment="1">
      <alignment horizontal="center" vertical="center"/>
    </xf>
    <xf numFmtId="164" fontId="2" fillId="21" borderId="9" xfId="0" applyNumberFormat="1" applyFont="1" applyFill="1" applyBorder="1" applyAlignment="1">
      <alignment horizontal="center" vertical="center"/>
    </xf>
    <xf numFmtId="164" fontId="2" fillId="21" borderId="19" xfId="0" applyNumberFormat="1" applyFont="1" applyFill="1" applyBorder="1" applyAlignment="1">
      <alignment horizontal="center" vertical="center"/>
    </xf>
    <xf numFmtId="3" fontId="2" fillId="21" borderId="10" xfId="0" applyNumberFormat="1" applyFont="1" applyFill="1" applyBorder="1" applyAlignment="1">
      <alignment horizontal="center" vertical="center"/>
    </xf>
    <xf numFmtId="0" fontId="4" fillId="20" borderId="3" xfId="0" applyFont="1" applyFill="1" applyBorder="1" applyAlignment="1">
      <alignment horizontal="right" vertical="center" wrapText="1"/>
    </xf>
    <xf numFmtId="0" fontId="2" fillId="15" borderId="4" xfId="0" applyFont="1" applyFill="1" applyBorder="1" applyAlignment="1">
      <alignment vertical="center"/>
    </xf>
    <xf numFmtId="0" fontId="2" fillId="15" borderId="4" xfId="0" applyFont="1" applyFill="1" applyBorder="1" applyAlignment="1">
      <alignment horizontal="center" vertical="center"/>
    </xf>
    <xf numFmtId="164" fontId="2" fillId="15" borderId="4" xfId="1" applyNumberFormat="1" applyFont="1" applyFill="1" applyBorder="1" applyAlignment="1">
      <alignment horizontal="center" vertical="center"/>
    </xf>
    <xf numFmtId="164" fontId="2" fillId="15" borderId="4" xfId="0" applyNumberFormat="1" applyFont="1" applyFill="1" applyBorder="1" applyAlignment="1">
      <alignment horizontal="center" vertical="center"/>
    </xf>
    <xf numFmtId="164" fontId="4" fillId="20" borderId="4" xfId="0" applyNumberFormat="1" applyFont="1" applyFill="1" applyBorder="1" applyAlignment="1">
      <alignment horizontal="center" vertical="center" wrapText="1"/>
    </xf>
    <xf numFmtId="164" fontId="4" fillId="20" borderId="16" xfId="0" applyNumberFormat="1" applyFont="1" applyFill="1" applyBorder="1" applyAlignment="1">
      <alignment horizontal="center" vertical="center" wrapText="1"/>
    </xf>
    <xf numFmtId="3" fontId="4" fillId="20" borderId="5" xfId="0" applyNumberFormat="1" applyFont="1" applyFill="1" applyBorder="1" applyAlignment="1">
      <alignment horizontal="center" vertical="center" wrapText="1"/>
    </xf>
    <xf numFmtId="0" fontId="4" fillId="20" borderId="8" xfId="0" applyFont="1" applyFill="1" applyBorder="1" applyAlignment="1">
      <alignment horizontal="right" vertical="center" wrapText="1"/>
    </xf>
    <xf numFmtId="0" fontId="2" fillId="15" borderId="9" xfId="0" applyFont="1" applyFill="1" applyBorder="1" applyAlignment="1">
      <alignment vertical="center"/>
    </xf>
    <xf numFmtId="0" fontId="2" fillId="15" borderId="9" xfId="0" applyFont="1" applyFill="1" applyBorder="1" applyAlignment="1">
      <alignment horizontal="center" vertical="center"/>
    </xf>
    <xf numFmtId="164" fontId="2" fillId="15" borderId="9" xfId="1" applyNumberFormat="1" applyFont="1" applyFill="1" applyBorder="1" applyAlignment="1">
      <alignment horizontal="center" vertical="center"/>
    </xf>
    <xf numFmtId="164" fontId="2" fillId="15" borderId="9" xfId="0" applyNumberFormat="1" applyFont="1" applyFill="1" applyBorder="1" applyAlignment="1">
      <alignment horizontal="center" vertical="center"/>
    </xf>
    <xf numFmtId="164" fontId="4" fillId="20" borderId="9" xfId="0" applyNumberFormat="1" applyFont="1" applyFill="1" applyBorder="1" applyAlignment="1">
      <alignment horizontal="center" vertical="center" wrapText="1"/>
    </xf>
    <xf numFmtId="164" fontId="4" fillId="20" borderId="19" xfId="0" applyNumberFormat="1" applyFont="1" applyFill="1" applyBorder="1" applyAlignment="1">
      <alignment horizontal="center" vertical="center" wrapText="1"/>
    </xf>
    <xf numFmtId="3" fontId="4" fillId="20" borderId="10" xfId="0" applyNumberFormat="1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D46E6E"/>
      <color rgb="FFD79999"/>
      <color rgb="FFEBB3B3"/>
      <color rgb="FF00FF00"/>
      <color rgb="FFDDDDFF"/>
      <color rgb="FF9999FF"/>
      <color rgb="FFB9B9FF"/>
      <color rgb="FFCDCD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6B47EF-C702-4333-8786-D3CAAE329231}">
  <dimension ref="A1:L342"/>
  <sheetViews>
    <sheetView tabSelected="1" zoomScaleNormal="100" workbookViewId="0">
      <pane ySplit="1" topLeftCell="A325" activePane="bottomLeft" state="frozen"/>
      <selection pane="bottomLeft" activeCell="A343" sqref="A343"/>
    </sheetView>
  </sheetViews>
  <sheetFormatPr defaultRowHeight="15" x14ac:dyDescent="0.25"/>
  <cols>
    <col min="1" max="1" width="17.42578125" bestFit="1" customWidth="1"/>
    <col min="2" max="2" width="58.42578125" bestFit="1" customWidth="1"/>
    <col min="3" max="3" width="11.28515625" customWidth="1"/>
    <col min="4" max="4" width="9.28515625" customWidth="1"/>
    <col min="5" max="5" width="10.42578125" customWidth="1"/>
    <col min="6" max="6" width="9.140625" customWidth="1"/>
    <col min="7" max="7" width="11.7109375" customWidth="1"/>
    <col min="8" max="8" width="12.7109375" customWidth="1"/>
    <col min="9" max="9" width="12.42578125" style="638" customWidth="1"/>
    <col min="10" max="10" width="12.42578125" customWidth="1"/>
    <col min="11" max="14" width="9.28515625" customWidth="1"/>
  </cols>
  <sheetData>
    <row r="1" spans="1:10" ht="45.75" customHeight="1" thickBot="1" x14ac:dyDescent="0.3">
      <c r="A1" s="65" t="s">
        <v>0</v>
      </c>
      <c r="B1" s="65" t="s">
        <v>1</v>
      </c>
      <c r="C1" s="65" t="s">
        <v>10</v>
      </c>
      <c r="D1" s="65" t="s">
        <v>2</v>
      </c>
      <c r="E1" s="65" t="s">
        <v>3</v>
      </c>
      <c r="F1" s="65" t="s">
        <v>4</v>
      </c>
      <c r="G1" s="65" t="s">
        <v>319</v>
      </c>
      <c r="H1" s="65" t="s">
        <v>320</v>
      </c>
      <c r="I1" s="65" t="s">
        <v>318</v>
      </c>
      <c r="J1" s="65" t="s">
        <v>321</v>
      </c>
    </row>
    <row r="2" spans="1:10" ht="15.75" customHeight="1" x14ac:dyDescent="0.25">
      <c r="A2" s="66">
        <v>6968</v>
      </c>
      <c r="B2" s="67" t="s">
        <v>11</v>
      </c>
      <c r="C2" s="68" t="s">
        <v>5</v>
      </c>
      <c r="D2" s="564">
        <v>410.2</v>
      </c>
      <c r="E2" s="69">
        <v>8.9</v>
      </c>
      <c r="F2" s="70">
        <f t="shared" ref="F2:F11" si="0">D2/E2</f>
        <v>46.089887640449433</v>
      </c>
      <c r="G2" s="69">
        <v>11.5</v>
      </c>
      <c r="H2" s="69">
        <v>11.4</v>
      </c>
      <c r="I2" s="490">
        <v>6976.9</v>
      </c>
      <c r="J2" s="71">
        <f>D2/1</f>
        <v>410.2</v>
      </c>
    </row>
    <row r="3" spans="1:10" ht="15.75" customHeight="1" x14ac:dyDescent="0.25">
      <c r="A3" s="72" t="s">
        <v>280</v>
      </c>
      <c r="B3" s="11" t="s">
        <v>12</v>
      </c>
      <c r="C3" s="1" t="s">
        <v>6</v>
      </c>
      <c r="D3" s="565">
        <v>302.5</v>
      </c>
      <c r="E3" s="2">
        <v>7.4</v>
      </c>
      <c r="F3" s="20">
        <f>D3/E3</f>
        <v>40.878378378378379</v>
      </c>
      <c r="G3" s="2">
        <v>11.4</v>
      </c>
      <c r="H3" s="2">
        <v>11.8</v>
      </c>
      <c r="I3" s="491">
        <v>5108.3999999999996</v>
      </c>
      <c r="J3" s="73">
        <f>D3/1</f>
        <v>302.5</v>
      </c>
    </row>
    <row r="4" spans="1:10" ht="15.75" customHeight="1" x14ac:dyDescent="0.25">
      <c r="A4" s="72" t="s">
        <v>281</v>
      </c>
      <c r="B4" s="11" t="s">
        <v>14</v>
      </c>
      <c r="C4" s="1" t="s">
        <v>8</v>
      </c>
      <c r="D4" s="565">
        <v>582.4</v>
      </c>
      <c r="E4" s="2">
        <v>8.9</v>
      </c>
      <c r="F4" s="20">
        <f t="shared" si="0"/>
        <v>65.438202247191001</v>
      </c>
      <c r="G4" s="2">
        <v>12.2</v>
      </c>
      <c r="H4" s="2">
        <v>11.8</v>
      </c>
      <c r="I4" s="491">
        <v>9230.7000000000007</v>
      </c>
      <c r="J4" s="73">
        <f t="shared" ref="J4:J71" si="1">D4/1</f>
        <v>582.4</v>
      </c>
    </row>
    <row r="5" spans="1:10" ht="15.75" customHeight="1" x14ac:dyDescent="0.25">
      <c r="A5" s="72" t="s">
        <v>282</v>
      </c>
      <c r="B5" s="11" t="s">
        <v>13</v>
      </c>
      <c r="C5" s="1" t="s">
        <v>7</v>
      </c>
      <c r="D5" s="565">
        <v>169.3</v>
      </c>
      <c r="E5" s="2">
        <v>9</v>
      </c>
      <c r="F5" s="20">
        <f>D5/E5</f>
        <v>18.811111111111114</v>
      </c>
      <c r="G5" s="2">
        <v>11.1</v>
      </c>
      <c r="H5" s="2">
        <v>11.5</v>
      </c>
      <c r="I5" s="491">
        <v>2983.1</v>
      </c>
      <c r="J5" s="73">
        <f>D5/1</f>
        <v>169.3</v>
      </c>
    </row>
    <row r="6" spans="1:10" ht="15.75" customHeight="1" thickBot="1" x14ac:dyDescent="0.3">
      <c r="A6" s="127" t="s">
        <v>283</v>
      </c>
      <c r="B6" s="128" t="s">
        <v>15</v>
      </c>
      <c r="C6" s="129" t="s">
        <v>9</v>
      </c>
      <c r="D6" s="566">
        <v>484.2</v>
      </c>
      <c r="E6" s="130">
        <v>9</v>
      </c>
      <c r="F6" s="131">
        <f t="shared" ref="F6" si="2">D6/E6</f>
        <v>53.8</v>
      </c>
      <c r="G6" s="130">
        <v>10.9</v>
      </c>
      <c r="H6" s="130">
        <v>11</v>
      </c>
      <c r="I6" s="492">
        <v>8821.1</v>
      </c>
      <c r="J6" s="132">
        <f t="shared" si="1"/>
        <v>484.2</v>
      </c>
    </row>
    <row r="7" spans="1:10" ht="15.75" customHeight="1" x14ac:dyDescent="0.25">
      <c r="A7" s="175">
        <v>6596</v>
      </c>
      <c r="B7" s="176" t="s">
        <v>21</v>
      </c>
      <c r="C7" s="177" t="s">
        <v>5</v>
      </c>
      <c r="D7" s="567">
        <v>365.8</v>
      </c>
      <c r="E7" s="178">
        <v>8.9</v>
      </c>
      <c r="F7" s="179">
        <f t="shared" si="0"/>
        <v>41.101123595505619</v>
      </c>
      <c r="G7" s="180">
        <v>10.8</v>
      </c>
      <c r="H7" s="180">
        <v>31.5</v>
      </c>
      <c r="I7" s="493">
        <v>2199</v>
      </c>
      <c r="J7" s="181">
        <f t="shared" si="1"/>
        <v>365.8</v>
      </c>
    </row>
    <row r="8" spans="1:10" ht="15.75" customHeight="1" x14ac:dyDescent="0.25">
      <c r="A8" s="76" t="s">
        <v>24</v>
      </c>
      <c r="B8" s="9" t="s">
        <v>25</v>
      </c>
      <c r="C8" s="4" t="s">
        <v>6</v>
      </c>
      <c r="D8" s="568">
        <v>269.8</v>
      </c>
      <c r="E8" s="63">
        <v>7.4</v>
      </c>
      <c r="F8" s="15">
        <f>D8/E8</f>
        <v>36.45945945945946</v>
      </c>
      <c r="G8" s="24">
        <v>10.8</v>
      </c>
      <c r="H8" s="24">
        <v>31.5</v>
      </c>
      <c r="I8" s="494">
        <v>1621.6</v>
      </c>
      <c r="J8" s="77">
        <f>D8/1</f>
        <v>269.8</v>
      </c>
    </row>
    <row r="9" spans="1:10" ht="15.75" customHeight="1" x14ac:dyDescent="0.25">
      <c r="A9" s="76" t="s">
        <v>28</v>
      </c>
      <c r="B9" s="9" t="s">
        <v>29</v>
      </c>
      <c r="C9" s="4" t="s">
        <v>8</v>
      </c>
      <c r="D9" s="568">
        <v>518.20000000000005</v>
      </c>
      <c r="E9" s="63">
        <v>8.9</v>
      </c>
      <c r="F9" s="15">
        <f t="shared" si="0"/>
        <v>58.224719101123597</v>
      </c>
      <c r="G9" s="24">
        <v>10.8</v>
      </c>
      <c r="H9" s="24">
        <v>31.5</v>
      </c>
      <c r="I9" s="494">
        <v>3114.5</v>
      </c>
      <c r="J9" s="77">
        <f t="shared" si="1"/>
        <v>518.20000000000005</v>
      </c>
    </row>
    <row r="10" spans="1:10" ht="15.75" customHeight="1" x14ac:dyDescent="0.25">
      <c r="A10" s="74" t="s">
        <v>26</v>
      </c>
      <c r="B10" s="9" t="s">
        <v>27</v>
      </c>
      <c r="C10" s="4" t="s">
        <v>7</v>
      </c>
      <c r="D10" s="568">
        <v>151</v>
      </c>
      <c r="E10" s="63">
        <v>9</v>
      </c>
      <c r="F10" s="15">
        <f>D10/E10</f>
        <v>16.777777777777779</v>
      </c>
      <c r="G10" s="22">
        <v>10.8</v>
      </c>
      <c r="H10" s="22">
        <v>31.5</v>
      </c>
      <c r="I10" s="495">
        <v>907.6</v>
      </c>
      <c r="J10" s="75">
        <f>D10/1</f>
        <v>151</v>
      </c>
    </row>
    <row r="11" spans="1:10" ht="15.75" customHeight="1" thickBot="1" x14ac:dyDescent="0.3">
      <c r="A11" s="182" t="s">
        <v>22</v>
      </c>
      <c r="B11" s="183" t="s">
        <v>23</v>
      </c>
      <c r="C11" s="184" t="s">
        <v>9</v>
      </c>
      <c r="D11" s="569">
        <v>431.8</v>
      </c>
      <c r="E11" s="185">
        <v>9</v>
      </c>
      <c r="F11" s="186">
        <f t="shared" si="0"/>
        <v>47.977777777777781</v>
      </c>
      <c r="G11" s="187">
        <v>10.8</v>
      </c>
      <c r="H11" s="187">
        <v>31.5</v>
      </c>
      <c r="I11" s="496">
        <v>2595.3000000000002</v>
      </c>
      <c r="J11" s="188">
        <f t="shared" si="1"/>
        <v>431.8</v>
      </c>
    </row>
    <row r="12" spans="1:10" ht="15.75" customHeight="1" x14ac:dyDescent="0.25">
      <c r="A12" s="151">
        <v>6531</v>
      </c>
      <c r="B12" s="152" t="s">
        <v>39</v>
      </c>
      <c r="C12" s="153" t="s">
        <v>5</v>
      </c>
      <c r="D12" s="570">
        <v>371.2</v>
      </c>
      <c r="E12" s="154">
        <v>8.9</v>
      </c>
      <c r="F12" s="154">
        <f t="shared" ref="F12:F46" si="3">D12/E12</f>
        <v>41.707865168539321</v>
      </c>
      <c r="G12" s="154">
        <v>10.8</v>
      </c>
      <c r="H12" s="154">
        <v>68.900000000000006</v>
      </c>
      <c r="I12" s="497">
        <v>1169.5999999999999</v>
      </c>
      <c r="J12" s="155">
        <f t="shared" si="1"/>
        <v>371.2</v>
      </c>
    </row>
    <row r="13" spans="1:10" ht="15.75" customHeight="1" x14ac:dyDescent="0.25">
      <c r="A13" s="80" t="s">
        <v>42</v>
      </c>
      <c r="B13" s="10" t="s">
        <v>43</v>
      </c>
      <c r="C13" s="6" t="s">
        <v>6</v>
      </c>
      <c r="D13" s="571">
        <v>273.7</v>
      </c>
      <c r="E13" s="16">
        <v>7.4</v>
      </c>
      <c r="F13" s="16">
        <f t="shared" ref="F13:F16" si="4">D13/E13</f>
        <v>36.986486486486484</v>
      </c>
      <c r="G13" s="16">
        <v>10.8</v>
      </c>
      <c r="H13" s="16">
        <v>68.900000000000006</v>
      </c>
      <c r="I13" s="498">
        <v>862.4</v>
      </c>
      <c r="J13" s="79">
        <f t="shared" si="1"/>
        <v>273.7</v>
      </c>
    </row>
    <row r="14" spans="1:10" ht="15.75" customHeight="1" x14ac:dyDescent="0.25">
      <c r="A14" s="80" t="s">
        <v>46</v>
      </c>
      <c r="B14" s="10" t="s">
        <v>47</v>
      </c>
      <c r="C14" s="6" t="s">
        <v>8</v>
      </c>
      <c r="D14" s="571">
        <v>527</v>
      </c>
      <c r="E14" s="16">
        <v>8.9</v>
      </c>
      <c r="F14" s="16">
        <f t="shared" si="4"/>
        <v>59.213483146067411</v>
      </c>
      <c r="G14" s="16">
        <v>10.8</v>
      </c>
      <c r="H14" s="16">
        <v>68.900000000000006</v>
      </c>
      <c r="I14" s="498">
        <v>1660.4</v>
      </c>
      <c r="J14" s="79">
        <f t="shared" si="1"/>
        <v>527</v>
      </c>
    </row>
    <row r="15" spans="1:10" ht="15.75" customHeight="1" x14ac:dyDescent="0.25">
      <c r="A15" s="78" t="s">
        <v>44</v>
      </c>
      <c r="B15" s="10" t="s">
        <v>45</v>
      </c>
      <c r="C15" s="6" t="s">
        <v>7</v>
      </c>
      <c r="D15" s="571">
        <v>153.19999999999999</v>
      </c>
      <c r="E15" s="16">
        <v>9</v>
      </c>
      <c r="F15" s="16">
        <f t="shared" si="4"/>
        <v>17.022222222222222</v>
      </c>
      <c r="G15" s="16">
        <v>10.8</v>
      </c>
      <c r="H15" s="16">
        <v>68.900000000000006</v>
      </c>
      <c r="I15" s="498">
        <v>482.8</v>
      </c>
      <c r="J15" s="79">
        <f t="shared" si="1"/>
        <v>153.19999999999999</v>
      </c>
    </row>
    <row r="16" spans="1:10" ht="15.75" customHeight="1" thickBot="1" x14ac:dyDescent="0.3">
      <c r="A16" s="133" t="s">
        <v>40</v>
      </c>
      <c r="B16" s="134" t="s">
        <v>41</v>
      </c>
      <c r="C16" s="135" t="s">
        <v>9</v>
      </c>
      <c r="D16" s="572">
        <v>438.1</v>
      </c>
      <c r="E16" s="136">
        <v>9</v>
      </c>
      <c r="F16" s="136">
        <f t="shared" si="4"/>
        <v>48.677777777777777</v>
      </c>
      <c r="G16" s="136">
        <v>10.8</v>
      </c>
      <c r="H16" s="136">
        <v>68.900000000000006</v>
      </c>
      <c r="I16" s="499">
        <v>1380.3</v>
      </c>
      <c r="J16" s="137">
        <f t="shared" si="1"/>
        <v>438.1</v>
      </c>
    </row>
    <row r="17" spans="1:10" ht="15.75" customHeight="1" x14ac:dyDescent="0.25">
      <c r="A17" s="175">
        <v>8161</v>
      </c>
      <c r="B17" s="189" t="s">
        <v>58</v>
      </c>
      <c r="C17" s="190" t="s">
        <v>5</v>
      </c>
      <c r="D17" s="573">
        <v>398.9</v>
      </c>
      <c r="E17" s="179">
        <v>8.9</v>
      </c>
      <c r="F17" s="179">
        <f t="shared" si="3"/>
        <v>44.82022471910112</v>
      </c>
      <c r="G17" s="180">
        <v>11.4</v>
      </c>
      <c r="H17" s="180">
        <v>34.9</v>
      </c>
      <c r="I17" s="493">
        <v>2300.6999999999998</v>
      </c>
      <c r="J17" s="181">
        <f t="shared" si="1"/>
        <v>398.9</v>
      </c>
    </row>
    <row r="18" spans="1:10" ht="15.75" customHeight="1" x14ac:dyDescent="0.25">
      <c r="A18" s="76" t="s">
        <v>539</v>
      </c>
      <c r="B18" s="41" t="s">
        <v>60</v>
      </c>
      <c r="C18" s="42" t="s">
        <v>6</v>
      </c>
      <c r="D18" s="574">
        <v>294.2</v>
      </c>
      <c r="E18" s="15">
        <v>7.4</v>
      </c>
      <c r="F18" s="15">
        <f t="shared" ref="F18:F21" si="5">D18/E18</f>
        <v>39.756756756756751</v>
      </c>
      <c r="G18" s="24">
        <v>11.4</v>
      </c>
      <c r="H18" s="24">
        <v>34.9</v>
      </c>
      <c r="I18" s="494">
        <v>1696.9</v>
      </c>
      <c r="J18" s="77">
        <f t="shared" si="1"/>
        <v>294.2</v>
      </c>
    </row>
    <row r="19" spans="1:10" ht="15.75" customHeight="1" x14ac:dyDescent="0.25">
      <c r="A19" s="76" t="s">
        <v>540</v>
      </c>
      <c r="B19" s="41" t="s">
        <v>62</v>
      </c>
      <c r="C19" s="42" t="s">
        <v>8</v>
      </c>
      <c r="D19" s="574">
        <v>566.4</v>
      </c>
      <c r="E19" s="15">
        <v>8.9</v>
      </c>
      <c r="F19" s="15">
        <f t="shared" si="5"/>
        <v>63.640449438202239</v>
      </c>
      <c r="G19" s="24">
        <v>11.4</v>
      </c>
      <c r="H19" s="24">
        <v>34.9</v>
      </c>
      <c r="I19" s="494">
        <v>3267</v>
      </c>
      <c r="J19" s="77">
        <f t="shared" si="1"/>
        <v>566.4</v>
      </c>
    </row>
    <row r="20" spans="1:10" ht="15.75" customHeight="1" x14ac:dyDescent="0.25">
      <c r="A20" s="74" t="s">
        <v>541</v>
      </c>
      <c r="B20" s="41" t="s">
        <v>61</v>
      </c>
      <c r="C20" s="42" t="s">
        <v>7</v>
      </c>
      <c r="D20" s="574">
        <v>164.6</v>
      </c>
      <c r="E20" s="15">
        <v>9</v>
      </c>
      <c r="F20" s="15">
        <f t="shared" si="5"/>
        <v>18.288888888888888</v>
      </c>
      <c r="G20" s="22">
        <v>11.4</v>
      </c>
      <c r="H20" s="22">
        <v>34.9</v>
      </c>
      <c r="I20" s="495">
        <v>949.6</v>
      </c>
      <c r="J20" s="75">
        <f t="shared" si="1"/>
        <v>164.6</v>
      </c>
    </row>
    <row r="21" spans="1:10" ht="15.75" customHeight="1" thickBot="1" x14ac:dyDescent="0.3">
      <c r="A21" s="182" t="s">
        <v>542</v>
      </c>
      <c r="B21" s="191" t="s">
        <v>59</v>
      </c>
      <c r="C21" s="192" t="s">
        <v>9</v>
      </c>
      <c r="D21" s="575">
        <v>470.9</v>
      </c>
      <c r="E21" s="186">
        <v>9</v>
      </c>
      <c r="F21" s="186">
        <f t="shared" si="5"/>
        <v>52.322222222222223</v>
      </c>
      <c r="G21" s="187">
        <v>11.4</v>
      </c>
      <c r="H21" s="187">
        <v>34.9</v>
      </c>
      <c r="I21" s="496">
        <v>2716</v>
      </c>
      <c r="J21" s="188">
        <f t="shared" si="1"/>
        <v>470.9</v>
      </c>
    </row>
    <row r="22" spans="1:10" ht="15.75" customHeight="1" x14ac:dyDescent="0.25">
      <c r="A22" s="156">
        <v>6600</v>
      </c>
      <c r="B22" s="157" t="s">
        <v>63</v>
      </c>
      <c r="C22" s="158" t="s">
        <v>5</v>
      </c>
      <c r="D22" s="576">
        <v>354.5</v>
      </c>
      <c r="E22" s="159">
        <v>8.9</v>
      </c>
      <c r="F22" s="159">
        <f t="shared" si="3"/>
        <v>39.831460674157299</v>
      </c>
      <c r="G22" s="160">
        <v>26.7</v>
      </c>
      <c r="H22" s="160">
        <v>29.1</v>
      </c>
      <c r="I22" s="500">
        <v>953.7</v>
      </c>
      <c r="J22" s="161">
        <f t="shared" si="1"/>
        <v>354.5</v>
      </c>
    </row>
    <row r="23" spans="1:10" ht="15.75" customHeight="1" x14ac:dyDescent="0.25">
      <c r="A23" s="83" t="s">
        <v>66</v>
      </c>
      <c r="B23" s="43" t="s">
        <v>67</v>
      </c>
      <c r="C23" s="44" t="s">
        <v>6</v>
      </c>
      <c r="D23" s="577">
        <v>261.39999999999998</v>
      </c>
      <c r="E23" s="20">
        <v>7.4</v>
      </c>
      <c r="F23" s="20">
        <f t="shared" ref="F23:F25" si="6">D23/E23</f>
        <v>35.324324324324323</v>
      </c>
      <c r="G23" s="23">
        <v>26.7</v>
      </c>
      <c r="H23" s="23">
        <v>29.1</v>
      </c>
      <c r="I23" s="501">
        <v>703.2</v>
      </c>
      <c r="J23" s="84">
        <f t="shared" si="1"/>
        <v>261.39999999999998</v>
      </c>
    </row>
    <row r="24" spans="1:10" ht="15.75" customHeight="1" x14ac:dyDescent="0.25">
      <c r="A24" s="83" t="s">
        <v>70</v>
      </c>
      <c r="B24" s="43" t="s">
        <v>71</v>
      </c>
      <c r="C24" s="44" t="s">
        <v>8</v>
      </c>
      <c r="D24" s="577">
        <v>503.4</v>
      </c>
      <c r="E24" s="20">
        <v>8.9</v>
      </c>
      <c r="F24" s="20">
        <f t="shared" si="6"/>
        <v>56.561797752808985</v>
      </c>
      <c r="G24" s="23">
        <v>26.7</v>
      </c>
      <c r="H24" s="23">
        <v>29.1</v>
      </c>
      <c r="I24" s="501">
        <v>1353.9</v>
      </c>
      <c r="J24" s="84">
        <f t="shared" si="1"/>
        <v>503.4</v>
      </c>
    </row>
    <row r="25" spans="1:10" ht="15.75" customHeight="1" x14ac:dyDescent="0.25">
      <c r="A25" s="81" t="s">
        <v>68</v>
      </c>
      <c r="B25" s="43" t="s">
        <v>69</v>
      </c>
      <c r="C25" s="44" t="s">
        <v>7</v>
      </c>
      <c r="D25" s="577">
        <v>146.30000000000001</v>
      </c>
      <c r="E25" s="20">
        <v>9</v>
      </c>
      <c r="F25" s="20">
        <f t="shared" si="6"/>
        <v>16.255555555555556</v>
      </c>
      <c r="G25" s="21">
        <v>26.7</v>
      </c>
      <c r="H25" s="21">
        <v>29.1</v>
      </c>
      <c r="I25" s="502">
        <v>393.6</v>
      </c>
      <c r="J25" s="82">
        <f t="shared" si="1"/>
        <v>146.30000000000001</v>
      </c>
    </row>
    <row r="26" spans="1:10" ht="15.75" customHeight="1" thickBot="1" x14ac:dyDescent="0.3">
      <c r="A26" s="138" t="s">
        <v>64</v>
      </c>
      <c r="B26" s="139" t="s">
        <v>65</v>
      </c>
      <c r="C26" s="140" t="s">
        <v>9</v>
      </c>
      <c r="D26" s="578">
        <v>418.5</v>
      </c>
      <c r="E26" s="131">
        <v>9</v>
      </c>
      <c r="F26" s="131">
        <f t="shared" si="3"/>
        <v>46.5</v>
      </c>
      <c r="G26" s="141">
        <v>26.7</v>
      </c>
      <c r="H26" s="141">
        <v>29.1</v>
      </c>
      <c r="I26" s="503">
        <v>1125.7</v>
      </c>
      <c r="J26" s="142">
        <f t="shared" si="1"/>
        <v>418.5</v>
      </c>
    </row>
    <row r="27" spans="1:10" ht="15.75" customHeight="1" x14ac:dyDescent="0.25">
      <c r="A27" s="175">
        <v>6603</v>
      </c>
      <c r="B27" s="189" t="s">
        <v>90</v>
      </c>
      <c r="C27" s="190" t="s">
        <v>5</v>
      </c>
      <c r="D27" s="573">
        <v>271.60000000000002</v>
      </c>
      <c r="E27" s="179">
        <v>8.9</v>
      </c>
      <c r="F27" s="179">
        <f t="shared" si="3"/>
        <v>30.516853932584272</v>
      </c>
      <c r="G27" s="180">
        <v>33.299999999999997</v>
      </c>
      <c r="H27" s="180">
        <v>59.6</v>
      </c>
      <c r="I27" s="493">
        <v>541.20000000000005</v>
      </c>
      <c r="J27" s="181">
        <f t="shared" si="1"/>
        <v>271.60000000000002</v>
      </c>
    </row>
    <row r="28" spans="1:10" ht="15.75" customHeight="1" x14ac:dyDescent="0.25">
      <c r="A28" s="76" t="s">
        <v>93</v>
      </c>
      <c r="B28" s="41" t="s">
        <v>94</v>
      </c>
      <c r="C28" s="42" t="s">
        <v>6</v>
      </c>
      <c r="D28" s="574">
        <v>274</v>
      </c>
      <c r="E28" s="15">
        <v>7.4</v>
      </c>
      <c r="F28" s="15">
        <f t="shared" ref="F28:F30" si="7">D28/E28</f>
        <v>37.027027027027025</v>
      </c>
      <c r="G28" s="24">
        <v>33.299999999999997</v>
      </c>
      <c r="H28" s="24">
        <v>59.6</v>
      </c>
      <c r="I28" s="494">
        <v>399.1</v>
      </c>
      <c r="J28" s="77">
        <f t="shared" si="1"/>
        <v>274</v>
      </c>
    </row>
    <row r="29" spans="1:10" ht="15.75" customHeight="1" x14ac:dyDescent="0.25">
      <c r="A29" s="76" t="s">
        <v>97</v>
      </c>
      <c r="B29" s="41" t="s">
        <v>98</v>
      </c>
      <c r="C29" s="42" t="s">
        <v>8</v>
      </c>
      <c r="D29" s="574">
        <v>527.6</v>
      </c>
      <c r="E29" s="15">
        <v>8.9</v>
      </c>
      <c r="F29" s="15">
        <f t="shared" si="7"/>
        <v>59.280898876404493</v>
      </c>
      <c r="G29" s="24">
        <v>33.299999999999997</v>
      </c>
      <c r="H29" s="24">
        <v>59.6</v>
      </c>
      <c r="I29" s="494">
        <v>768.4</v>
      </c>
      <c r="J29" s="77">
        <f t="shared" si="1"/>
        <v>527.6</v>
      </c>
    </row>
    <row r="30" spans="1:10" ht="15.75" customHeight="1" x14ac:dyDescent="0.25">
      <c r="A30" s="74" t="s">
        <v>95</v>
      </c>
      <c r="B30" s="41" t="s">
        <v>96</v>
      </c>
      <c r="C30" s="42" t="s">
        <v>7</v>
      </c>
      <c r="D30" s="574">
        <v>153.4</v>
      </c>
      <c r="E30" s="15">
        <v>9</v>
      </c>
      <c r="F30" s="15">
        <f t="shared" si="7"/>
        <v>17.044444444444444</v>
      </c>
      <c r="G30" s="22">
        <v>33.299999999999997</v>
      </c>
      <c r="H30" s="22">
        <v>59.6</v>
      </c>
      <c r="I30" s="495">
        <v>223.4</v>
      </c>
      <c r="J30" s="75">
        <f t="shared" si="1"/>
        <v>153.4</v>
      </c>
    </row>
    <row r="31" spans="1:10" ht="15.75" customHeight="1" thickBot="1" x14ac:dyDescent="0.3">
      <c r="A31" s="182" t="s">
        <v>91</v>
      </c>
      <c r="B31" s="191" t="s">
        <v>92</v>
      </c>
      <c r="C31" s="192" t="s">
        <v>9</v>
      </c>
      <c r="D31" s="575">
        <v>438.6</v>
      </c>
      <c r="E31" s="186">
        <v>9</v>
      </c>
      <c r="F31" s="186">
        <f t="shared" si="3"/>
        <v>48.733333333333334</v>
      </c>
      <c r="G31" s="187">
        <v>33.299999999999997</v>
      </c>
      <c r="H31" s="187">
        <v>59.6</v>
      </c>
      <c r="I31" s="496">
        <v>638.9</v>
      </c>
      <c r="J31" s="188">
        <f t="shared" si="1"/>
        <v>438.6</v>
      </c>
    </row>
    <row r="32" spans="1:10" ht="15.75" customHeight="1" x14ac:dyDescent="0.25">
      <c r="A32" s="151">
        <v>6605</v>
      </c>
      <c r="B32" s="162" t="s">
        <v>99</v>
      </c>
      <c r="C32" s="163" t="s">
        <v>5</v>
      </c>
      <c r="D32" s="570">
        <v>368.5</v>
      </c>
      <c r="E32" s="154">
        <v>8.9</v>
      </c>
      <c r="F32" s="154">
        <f t="shared" si="3"/>
        <v>41.40449438202247</v>
      </c>
      <c r="G32" s="154">
        <v>54</v>
      </c>
      <c r="H32" s="154">
        <v>90.4</v>
      </c>
      <c r="I32" s="497">
        <v>259.2</v>
      </c>
      <c r="J32" s="155">
        <f t="shared" si="1"/>
        <v>368.5</v>
      </c>
    </row>
    <row r="33" spans="1:10" ht="15.75" customHeight="1" x14ac:dyDescent="0.25">
      <c r="A33" s="80" t="s">
        <v>102</v>
      </c>
      <c r="B33" s="45" t="s">
        <v>103</v>
      </c>
      <c r="C33" s="46" t="s">
        <v>6</v>
      </c>
      <c r="D33" s="571">
        <v>271.7</v>
      </c>
      <c r="E33" s="16">
        <v>7.4</v>
      </c>
      <c r="F33" s="16">
        <f t="shared" ref="F33:F35" si="8">D33/E33</f>
        <v>36.71621621621621</v>
      </c>
      <c r="G33" s="16">
        <v>54</v>
      </c>
      <c r="H33" s="16">
        <v>90.4</v>
      </c>
      <c r="I33" s="498">
        <v>191.1</v>
      </c>
      <c r="J33" s="79">
        <f t="shared" si="1"/>
        <v>271.7</v>
      </c>
    </row>
    <row r="34" spans="1:10" ht="15.75" customHeight="1" x14ac:dyDescent="0.25">
      <c r="A34" s="80" t="s">
        <v>106</v>
      </c>
      <c r="B34" s="45" t="s">
        <v>107</v>
      </c>
      <c r="C34" s="46" t="s">
        <v>8</v>
      </c>
      <c r="D34" s="571">
        <v>523.20000000000005</v>
      </c>
      <c r="E34" s="16">
        <v>8.9</v>
      </c>
      <c r="F34" s="16">
        <f t="shared" si="8"/>
        <v>58.786516853932589</v>
      </c>
      <c r="G34" s="16">
        <v>54</v>
      </c>
      <c r="H34" s="16">
        <v>90.4</v>
      </c>
      <c r="I34" s="498">
        <v>368</v>
      </c>
      <c r="J34" s="79">
        <f t="shared" si="1"/>
        <v>523.20000000000005</v>
      </c>
    </row>
    <row r="35" spans="1:10" ht="15.75" customHeight="1" x14ac:dyDescent="0.25">
      <c r="A35" s="78" t="s">
        <v>104</v>
      </c>
      <c r="B35" s="45" t="s">
        <v>105</v>
      </c>
      <c r="C35" s="46" t="s">
        <v>7</v>
      </c>
      <c r="D35" s="571">
        <v>152.1</v>
      </c>
      <c r="E35" s="16">
        <v>9</v>
      </c>
      <c r="F35" s="16">
        <f t="shared" si="8"/>
        <v>16.899999999999999</v>
      </c>
      <c r="G35" s="16">
        <v>54</v>
      </c>
      <c r="H35" s="16">
        <v>90.4</v>
      </c>
      <c r="I35" s="498">
        <v>107</v>
      </c>
      <c r="J35" s="79">
        <f t="shared" si="1"/>
        <v>152.1</v>
      </c>
    </row>
    <row r="36" spans="1:10" ht="15.75" customHeight="1" thickBot="1" x14ac:dyDescent="0.3">
      <c r="A36" s="133" t="s">
        <v>100</v>
      </c>
      <c r="B36" s="143" t="s">
        <v>101</v>
      </c>
      <c r="C36" s="144" t="s">
        <v>9</v>
      </c>
      <c r="D36" s="572">
        <v>435</v>
      </c>
      <c r="E36" s="136">
        <v>9</v>
      </c>
      <c r="F36" s="136">
        <f t="shared" si="3"/>
        <v>48.333333333333336</v>
      </c>
      <c r="G36" s="136">
        <v>54</v>
      </c>
      <c r="H36" s="136">
        <v>90.4</v>
      </c>
      <c r="I36" s="499">
        <v>306</v>
      </c>
      <c r="J36" s="137">
        <f t="shared" si="1"/>
        <v>435</v>
      </c>
    </row>
    <row r="37" spans="1:10" ht="15.75" customHeight="1" x14ac:dyDescent="0.25">
      <c r="A37" s="175">
        <v>8167</v>
      </c>
      <c r="B37" s="189" t="s">
        <v>538</v>
      </c>
      <c r="C37" s="190" t="s">
        <v>5</v>
      </c>
      <c r="D37" s="573">
        <v>389.1</v>
      </c>
      <c r="E37" s="179">
        <v>8.9</v>
      </c>
      <c r="F37" s="179">
        <f t="shared" si="3"/>
        <v>43.719101123595507</v>
      </c>
      <c r="G37" s="179">
        <v>69.099999999999994</v>
      </c>
      <c r="H37" s="179">
        <v>73.900000000000006</v>
      </c>
      <c r="I37" s="179">
        <v>277.7</v>
      </c>
      <c r="J37" s="193">
        <f t="shared" si="1"/>
        <v>389.1</v>
      </c>
    </row>
    <row r="38" spans="1:10" ht="15.75" customHeight="1" x14ac:dyDescent="0.25">
      <c r="A38" s="74" t="s">
        <v>543</v>
      </c>
      <c r="B38" s="41" t="s">
        <v>538</v>
      </c>
      <c r="C38" s="42" t="s">
        <v>6</v>
      </c>
      <c r="D38" s="574">
        <v>286.89999999999998</v>
      </c>
      <c r="E38" s="15">
        <v>7.4</v>
      </c>
      <c r="F38" s="15">
        <f t="shared" si="3"/>
        <v>38.770270270270267</v>
      </c>
      <c r="G38" s="15">
        <v>69.099999999999994</v>
      </c>
      <c r="H38" s="15">
        <v>73.900000000000006</v>
      </c>
      <c r="I38" s="15">
        <v>204.8</v>
      </c>
      <c r="J38" s="85">
        <f t="shared" si="1"/>
        <v>286.89999999999998</v>
      </c>
    </row>
    <row r="39" spans="1:10" ht="15.75" customHeight="1" x14ac:dyDescent="0.25">
      <c r="A39" s="74" t="s">
        <v>544</v>
      </c>
      <c r="B39" s="41" t="s">
        <v>538</v>
      </c>
      <c r="C39" s="42" t="s">
        <v>8</v>
      </c>
      <c r="D39" s="574">
        <v>552.4</v>
      </c>
      <c r="E39" s="15">
        <v>8.9</v>
      </c>
      <c r="F39" s="15">
        <f t="shared" si="3"/>
        <v>62.067415730337075</v>
      </c>
      <c r="G39" s="15">
        <v>69.099999999999994</v>
      </c>
      <c r="H39" s="15">
        <v>73.900000000000006</v>
      </c>
      <c r="I39" s="15">
        <v>394.3</v>
      </c>
      <c r="J39" s="85">
        <f t="shared" si="1"/>
        <v>552.4</v>
      </c>
    </row>
    <row r="40" spans="1:10" ht="15.75" customHeight="1" x14ac:dyDescent="0.25">
      <c r="A40" s="74" t="s">
        <v>545</v>
      </c>
      <c r="B40" s="41" t="s">
        <v>538</v>
      </c>
      <c r="C40" s="42" t="s">
        <v>7</v>
      </c>
      <c r="D40" s="574">
        <v>160.6</v>
      </c>
      <c r="E40" s="15">
        <v>9</v>
      </c>
      <c r="F40" s="15">
        <f t="shared" si="3"/>
        <v>17.844444444444445</v>
      </c>
      <c r="G40" s="15">
        <v>69.099999999999994</v>
      </c>
      <c r="H40" s="15">
        <v>73.900000000000006</v>
      </c>
      <c r="I40" s="15">
        <v>114.6</v>
      </c>
      <c r="J40" s="85">
        <f t="shared" si="1"/>
        <v>160.6</v>
      </c>
    </row>
    <row r="41" spans="1:10" ht="15.75" customHeight="1" thickBot="1" x14ac:dyDescent="0.3">
      <c r="A41" s="182" t="s">
        <v>546</v>
      </c>
      <c r="B41" s="191" t="s">
        <v>538</v>
      </c>
      <c r="C41" s="192" t="s">
        <v>9</v>
      </c>
      <c r="D41" s="575">
        <v>459.3</v>
      </c>
      <c r="E41" s="186">
        <v>9</v>
      </c>
      <c r="F41" s="186">
        <f t="shared" si="3"/>
        <v>51.033333333333331</v>
      </c>
      <c r="G41" s="186">
        <v>69.099999999999994</v>
      </c>
      <c r="H41" s="186">
        <v>73.900000000000006</v>
      </c>
      <c r="I41" s="186">
        <v>327.8</v>
      </c>
      <c r="J41" s="194">
        <f t="shared" si="1"/>
        <v>459.3</v>
      </c>
    </row>
    <row r="42" spans="1:10" ht="15.75" customHeight="1" x14ac:dyDescent="0.25">
      <c r="A42" s="156">
        <v>6604</v>
      </c>
      <c r="B42" s="157" t="s">
        <v>122</v>
      </c>
      <c r="C42" s="158" t="s">
        <v>5</v>
      </c>
      <c r="D42" s="576">
        <v>369</v>
      </c>
      <c r="E42" s="159">
        <v>8.9</v>
      </c>
      <c r="F42" s="159">
        <f t="shared" si="3"/>
        <v>41.460674157303366</v>
      </c>
      <c r="G42" s="159">
        <v>73.900000000000006</v>
      </c>
      <c r="H42" s="159">
        <v>82.1</v>
      </c>
      <c r="I42" s="639">
        <v>230.2</v>
      </c>
      <c r="J42" s="640">
        <f t="shared" si="1"/>
        <v>369</v>
      </c>
    </row>
    <row r="43" spans="1:10" ht="15.75" customHeight="1" x14ac:dyDescent="0.25">
      <c r="A43" s="83" t="s">
        <v>125</v>
      </c>
      <c r="B43" s="43" t="s">
        <v>126</v>
      </c>
      <c r="C43" s="44" t="s">
        <v>6</v>
      </c>
      <c r="D43" s="577">
        <v>272.10000000000002</v>
      </c>
      <c r="E43" s="20">
        <v>7.4</v>
      </c>
      <c r="F43" s="20">
        <f t="shared" ref="F43:F45" si="9">D43/E43</f>
        <v>36.770270270270274</v>
      </c>
      <c r="G43" s="20">
        <v>73.900000000000006</v>
      </c>
      <c r="H43" s="20">
        <v>82.1</v>
      </c>
      <c r="I43" s="641">
        <v>169.8</v>
      </c>
      <c r="J43" s="642">
        <f t="shared" si="1"/>
        <v>272.10000000000002</v>
      </c>
    </row>
    <row r="44" spans="1:10" ht="15.75" customHeight="1" x14ac:dyDescent="0.25">
      <c r="A44" s="83" t="s">
        <v>129</v>
      </c>
      <c r="B44" s="43" t="s">
        <v>130</v>
      </c>
      <c r="C44" s="44" t="s">
        <v>8</v>
      </c>
      <c r="D44" s="577">
        <v>523.79999999999995</v>
      </c>
      <c r="E44" s="20">
        <v>8.9</v>
      </c>
      <c r="F44" s="20">
        <f t="shared" si="9"/>
        <v>58.853932584269657</v>
      </c>
      <c r="G44" s="20">
        <v>73.900000000000006</v>
      </c>
      <c r="H44" s="20">
        <v>82.1</v>
      </c>
      <c r="I44" s="641">
        <v>326.8</v>
      </c>
      <c r="J44" s="642">
        <f t="shared" si="1"/>
        <v>523.79999999999995</v>
      </c>
    </row>
    <row r="45" spans="1:10" ht="15.75" customHeight="1" x14ac:dyDescent="0.25">
      <c r="A45" s="81" t="s">
        <v>127</v>
      </c>
      <c r="B45" s="43" t="s">
        <v>128</v>
      </c>
      <c r="C45" s="44" t="s">
        <v>7</v>
      </c>
      <c r="D45" s="577">
        <v>152.30000000000001</v>
      </c>
      <c r="E45" s="20">
        <v>9</v>
      </c>
      <c r="F45" s="20">
        <f t="shared" si="9"/>
        <v>16.922222222222224</v>
      </c>
      <c r="G45" s="20">
        <v>73.900000000000006</v>
      </c>
      <c r="H45" s="20">
        <v>82.1</v>
      </c>
      <c r="I45" s="641">
        <v>95</v>
      </c>
      <c r="J45" s="642">
        <f t="shared" si="1"/>
        <v>152.30000000000001</v>
      </c>
    </row>
    <row r="46" spans="1:10" ht="15.75" customHeight="1" thickBot="1" x14ac:dyDescent="0.3">
      <c r="A46" s="643" t="s">
        <v>123</v>
      </c>
      <c r="B46" s="644" t="s">
        <v>124</v>
      </c>
      <c r="C46" s="645" t="s">
        <v>9</v>
      </c>
      <c r="D46" s="646">
        <v>435.5</v>
      </c>
      <c r="E46" s="647">
        <v>9</v>
      </c>
      <c r="F46" s="647">
        <f t="shared" si="3"/>
        <v>48.388888888888886</v>
      </c>
      <c r="G46" s="647">
        <v>73.900000000000006</v>
      </c>
      <c r="H46" s="647">
        <v>82.1</v>
      </c>
      <c r="I46" s="648">
        <v>271.7</v>
      </c>
      <c r="J46" s="649">
        <f t="shared" si="1"/>
        <v>435.5</v>
      </c>
    </row>
    <row r="47" spans="1:10" ht="15.75" customHeight="1" x14ac:dyDescent="0.25">
      <c r="A47" s="164">
        <v>7007</v>
      </c>
      <c r="B47" s="165" t="s">
        <v>191</v>
      </c>
      <c r="C47" s="166" t="s">
        <v>5</v>
      </c>
      <c r="D47" s="579">
        <v>215.2</v>
      </c>
      <c r="E47" s="167">
        <v>5.0999999999999996</v>
      </c>
      <c r="F47" s="168">
        <f t="shared" ref="F47:F86" si="10">D47/E47</f>
        <v>42.196078431372548</v>
      </c>
      <c r="G47" s="167">
        <v>10.9</v>
      </c>
      <c r="H47" s="167">
        <v>11.3</v>
      </c>
      <c r="I47" s="504">
        <v>3826.7</v>
      </c>
      <c r="J47" s="169">
        <f t="shared" si="1"/>
        <v>215.2</v>
      </c>
    </row>
    <row r="48" spans="1:10" ht="15.75" customHeight="1" x14ac:dyDescent="0.25">
      <c r="A48" s="87" t="s">
        <v>275</v>
      </c>
      <c r="B48" s="14" t="s">
        <v>193</v>
      </c>
      <c r="C48" s="7" t="s">
        <v>6</v>
      </c>
      <c r="D48" s="580">
        <v>196.1</v>
      </c>
      <c r="E48" s="8">
        <v>5</v>
      </c>
      <c r="F48" s="19">
        <f t="shared" ref="F48:F50" si="11">D48/E48</f>
        <v>39.22</v>
      </c>
      <c r="G48" s="8">
        <v>9.6999999999999993</v>
      </c>
      <c r="H48" s="8">
        <v>10.1</v>
      </c>
      <c r="I48" s="505">
        <v>4303.6000000000004</v>
      </c>
      <c r="J48" s="86">
        <f t="shared" si="1"/>
        <v>196.1</v>
      </c>
    </row>
    <row r="49" spans="1:10" ht="15.75" customHeight="1" x14ac:dyDescent="0.25">
      <c r="A49" s="87" t="s">
        <v>276</v>
      </c>
      <c r="B49" s="14" t="s">
        <v>195</v>
      </c>
      <c r="C49" s="7" t="s">
        <v>8</v>
      </c>
      <c r="D49" s="580">
        <v>294.5</v>
      </c>
      <c r="E49" s="8">
        <v>5.0999999999999996</v>
      </c>
      <c r="F49" s="19">
        <f t="shared" si="11"/>
        <v>57.745098039215691</v>
      </c>
      <c r="G49" s="8">
        <v>10.9</v>
      </c>
      <c r="H49" s="8">
        <v>11.4</v>
      </c>
      <c r="I49" s="505">
        <v>5144.5</v>
      </c>
      <c r="J49" s="86">
        <f t="shared" si="1"/>
        <v>294.5</v>
      </c>
    </row>
    <row r="50" spans="1:10" ht="15.75" customHeight="1" x14ac:dyDescent="0.25">
      <c r="A50" s="87" t="s">
        <v>277</v>
      </c>
      <c r="B50" s="14" t="s">
        <v>194</v>
      </c>
      <c r="C50" s="7" t="s">
        <v>7</v>
      </c>
      <c r="D50" s="580">
        <v>83.8</v>
      </c>
      <c r="E50" s="8">
        <v>5.2</v>
      </c>
      <c r="F50" s="19">
        <f t="shared" si="11"/>
        <v>16.115384615384613</v>
      </c>
      <c r="G50" s="8">
        <v>12.2</v>
      </c>
      <c r="H50" s="8">
        <v>12.7</v>
      </c>
      <c r="I50" s="505">
        <v>1268.0999999999999</v>
      </c>
      <c r="J50" s="86">
        <f t="shared" si="1"/>
        <v>83.8</v>
      </c>
    </row>
    <row r="51" spans="1:10" ht="15.75" customHeight="1" thickBot="1" x14ac:dyDescent="0.3">
      <c r="A51" s="145" t="s">
        <v>278</v>
      </c>
      <c r="B51" s="146" t="s">
        <v>192</v>
      </c>
      <c r="C51" s="147" t="s">
        <v>9</v>
      </c>
      <c r="D51" s="581">
        <v>248.2</v>
      </c>
      <c r="E51" s="148">
        <v>5.0999999999999996</v>
      </c>
      <c r="F51" s="149">
        <f t="shared" si="10"/>
        <v>48.666666666666664</v>
      </c>
      <c r="G51" s="148">
        <v>11.4</v>
      </c>
      <c r="H51" s="148">
        <v>11.1</v>
      </c>
      <c r="I51" s="506">
        <v>4419.8999999999996</v>
      </c>
      <c r="J51" s="150">
        <f t="shared" si="1"/>
        <v>248.2</v>
      </c>
    </row>
    <row r="52" spans="1:10" ht="15.75" customHeight="1" x14ac:dyDescent="0.25">
      <c r="A52" s="195" t="s">
        <v>131</v>
      </c>
      <c r="B52" s="196" t="s">
        <v>196</v>
      </c>
      <c r="C52" s="197" t="s">
        <v>5</v>
      </c>
      <c r="D52" s="582">
        <v>194.3</v>
      </c>
      <c r="E52" s="198">
        <v>5.0999999999999996</v>
      </c>
      <c r="F52" s="199">
        <f t="shared" si="10"/>
        <v>38.098039215686278</v>
      </c>
      <c r="G52" s="200">
        <v>10.8</v>
      </c>
      <c r="H52" s="200">
        <v>31.5</v>
      </c>
      <c r="I52" s="507">
        <v>1153.5999999999999</v>
      </c>
      <c r="J52" s="201">
        <f t="shared" si="1"/>
        <v>194.3</v>
      </c>
    </row>
    <row r="53" spans="1:10" ht="15.75" customHeight="1" x14ac:dyDescent="0.25">
      <c r="A53" s="90" t="s">
        <v>133</v>
      </c>
      <c r="B53" s="12" t="s">
        <v>198</v>
      </c>
      <c r="C53" s="3" t="s">
        <v>6</v>
      </c>
      <c r="D53" s="583">
        <v>177</v>
      </c>
      <c r="E53" s="64">
        <v>5</v>
      </c>
      <c r="F53" s="17">
        <f t="shared" ref="F53:F55" si="12">D53/E53</f>
        <v>35.4</v>
      </c>
      <c r="G53" s="26">
        <v>10.8</v>
      </c>
      <c r="H53" s="26">
        <v>31.5</v>
      </c>
      <c r="I53" s="508">
        <v>1051.2</v>
      </c>
      <c r="J53" s="91">
        <f t="shared" si="1"/>
        <v>177</v>
      </c>
    </row>
    <row r="54" spans="1:10" ht="15.75" customHeight="1" x14ac:dyDescent="0.25">
      <c r="A54" s="90" t="s">
        <v>135</v>
      </c>
      <c r="B54" s="12" t="s">
        <v>200</v>
      </c>
      <c r="C54" s="3" t="s">
        <v>8</v>
      </c>
      <c r="D54" s="583">
        <v>265.89999999999998</v>
      </c>
      <c r="E54" s="64">
        <v>5.0999999999999996</v>
      </c>
      <c r="F54" s="17">
        <f t="shared" si="12"/>
        <v>52.13725490196078</v>
      </c>
      <c r="G54" s="26">
        <v>10.8</v>
      </c>
      <c r="H54" s="26">
        <v>31.5</v>
      </c>
      <c r="I54" s="508">
        <v>1578.7</v>
      </c>
      <c r="J54" s="91">
        <f t="shared" si="1"/>
        <v>265.89999999999998</v>
      </c>
    </row>
    <row r="55" spans="1:10" ht="15.75" customHeight="1" x14ac:dyDescent="0.25">
      <c r="A55" s="88" t="s">
        <v>134</v>
      </c>
      <c r="B55" s="12" t="s">
        <v>199</v>
      </c>
      <c r="C55" s="3" t="s">
        <v>7</v>
      </c>
      <c r="D55" s="583">
        <v>75.599999999999994</v>
      </c>
      <c r="E55" s="64">
        <v>5.2</v>
      </c>
      <c r="F55" s="17">
        <f t="shared" si="12"/>
        <v>14.538461538461537</v>
      </c>
      <c r="G55" s="25">
        <v>10.8</v>
      </c>
      <c r="H55" s="25">
        <v>31.5</v>
      </c>
      <c r="I55" s="509">
        <v>449.2</v>
      </c>
      <c r="J55" s="89">
        <f t="shared" si="1"/>
        <v>75.599999999999994</v>
      </c>
    </row>
    <row r="56" spans="1:10" ht="15.75" customHeight="1" thickBot="1" x14ac:dyDescent="0.3">
      <c r="A56" s="202" t="s">
        <v>132</v>
      </c>
      <c r="B56" s="203" t="s">
        <v>197</v>
      </c>
      <c r="C56" s="204" t="s">
        <v>9</v>
      </c>
      <c r="D56" s="584">
        <v>224.1</v>
      </c>
      <c r="E56" s="205">
        <v>5.0999999999999996</v>
      </c>
      <c r="F56" s="206">
        <f t="shared" si="10"/>
        <v>43.941176470588239</v>
      </c>
      <c r="G56" s="207">
        <v>10.8</v>
      </c>
      <c r="H56" s="207">
        <v>31.5</v>
      </c>
      <c r="I56" s="510">
        <v>1330.5</v>
      </c>
      <c r="J56" s="208">
        <f t="shared" si="1"/>
        <v>224.1</v>
      </c>
    </row>
    <row r="57" spans="1:10" ht="15.75" customHeight="1" x14ac:dyDescent="0.25">
      <c r="A57" s="170" t="s">
        <v>136</v>
      </c>
      <c r="B57" s="171" t="s">
        <v>201</v>
      </c>
      <c r="C57" s="172" t="s">
        <v>5</v>
      </c>
      <c r="D57" s="585">
        <v>198</v>
      </c>
      <c r="E57" s="173">
        <v>5.0999999999999996</v>
      </c>
      <c r="F57" s="173">
        <f t="shared" si="10"/>
        <v>38.82352941176471</v>
      </c>
      <c r="G57" s="173">
        <v>10.8</v>
      </c>
      <c r="H57" s="173">
        <v>68.900000000000006</v>
      </c>
      <c r="I57" s="511">
        <v>622.6</v>
      </c>
      <c r="J57" s="174">
        <f t="shared" si="1"/>
        <v>198</v>
      </c>
    </row>
    <row r="58" spans="1:10" ht="15.75" customHeight="1" x14ac:dyDescent="0.25">
      <c r="A58" s="94" t="s">
        <v>138</v>
      </c>
      <c r="B58" s="13" t="s">
        <v>203</v>
      </c>
      <c r="C58" s="5" t="s">
        <v>6</v>
      </c>
      <c r="D58" s="586">
        <v>180.5</v>
      </c>
      <c r="E58" s="18">
        <v>5</v>
      </c>
      <c r="F58" s="18">
        <f t="shared" ref="F58:F60" si="13">D58/E58</f>
        <v>36.1</v>
      </c>
      <c r="G58" s="18">
        <v>10.8</v>
      </c>
      <c r="H58" s="18">
        <v>68.900000000000006</v>
      </c>
      <c r="I58" s="512">
        <v>567.4</v>
      </c>
      <c r="J58" s="93">
        <f t="shared" si="1"/>
        <v>180.5</v>
      </c>
    </row>
    <row r="59" spans="1:10" ht="15.75" customHeight="1" x14ac:dyDescent="0.25">
      <c r="A59" s="94" t="s">
        <v>140</v>
      </c>
      <c r="B59" s="13" t="s">
        <v>205</v>
      </c>
      <c r="C59" s="5" t="s">
        <v>8</v>
      </c>
      <c r="D59" s="586">
        <v>271</v>
      </c>
      <c r="E59" s="18">
        <v>5.0999999999999996</v>
      </c>
      <c r="F59" s="18">
        <f t="shared" si="13"/>
        <v>53.137254901960787</v>
      </c>
      <c r="G59" s="18">
        <v>10.8</v>
      </c>
      <c r="H59" s="18">
        <v>68.900000000000006</v>
      </c>
      <c r="I59" s="512">
        <v>851.9</v>
      </c>
      <c r="J59" s="93">
        <f t="shared" si="1"/>
        <v>271</v>
      </c>
    </row>
    <row r="60" spans="1:10" ht="15.75" customHeight="1" x14ac:dyDescent="0.25">
      <c r="A60" s="92" t="s">
        <v>139</v>
      </c>
      <c r="B60" s="13" t="s">
        <v>204</v>
      </c>
      <c r="C60" s="5" t="s">
        <v>7</v>
      </c>
      <c r="D60" s="586">
        <v>77.099999999999994</v>
      </c>
      <c r="E60" s="18">
        <v>5.2</v>
      </c>
      <c r="F60" s="18">
        <f t="shared" si="13"/>
        <v>14.826923076923075</v>
      </c>
      <c r="G60" s="18">
        <v>10.8</v>
      </c>
      <c r="H60" s="18">
        <v>68.900000000000006</v>
      </c>
      <c r="I60" s="512">
        <v>242.3</v>
      </c>
      <c r="J60" s="93">
        <f t="shared" si="1"/>
        <v>77.099999999999994</v>
      </c>
    </row>
    <row r="61" spans="1:10" ht="15.75" customHeight="1" thickBot="1" x14ac:dyDescent="0.3">
      <c r="A61" s="209" t="s">
        <v>137</v>
      </c>
      <c r="B61" s="210" t="s">
        <v>202</v>
      </c>
      <c r="C61" s="211" t="s">
        <v>9</v>
      </c>
      <c r="D61" s="587">
        <v>228.3</v>
      </c>
      <c r="E61" s="212">
        <v>5.0999999999999996</v>
      </c>
      <c r="F61" s="212">
        <f t="shared" si="10"/>
        <v>44.764705882352949</v>
      </c>
      <c r="G61" s="212">
        <v>10.8</v>
      </c>
      <c r="H61" s="212">
        <v>68.900000000000006</v>
      </c>
      <c r="I61" s="513">
        <v>717.9</v>
      </c>
      <c r="J61" s="213">
        <f t="shared" si="1"/>
        <v>228.3</v>
      </c>
    </row>
    <row r="62" spans="1:10" ht="15.75" customHeight="1" x14ac:dyDescent="0.25">
      <c r="A62" s="195" t="s">
        <v>557</v>
      </c>
      <c r="B62" s="228" t="s">
        <v>206</v>
      </c>
      <c r="C62" s="229" t="s">
        <v>5</v>
      </c>
      <c r="D62" s="588">
        <v>209.3</v>
      </c>
      <c r="E62" s="199">
        <v>5.0999999999999996</v>
      </c>
      <c r="F62" s="199">
        <f t="shared" si="10"/>
        <v>41.039215686274517</v>
      </c>
      <c r="G62" s="200">
        <v>11.4</v>
      </c>
      <c r="H62" s="200">
        <v>34.9</v>
      </c>
      <c r="I62" s="507">
        <v>1207</v>
      </c>
      <c r="J62" s="201">
        <f t="shared" si="1"/>
        <v>209.3</v>
      </c>
    </row>
    <row r="63" spans="1:10" ht="15.75" customHeight="1" x14ac:dyDescent="0.25">
      <c r="A63" s="90" t="s">
        <v>558</v>
      </c>
      <c r="B63" s="47" t="s">
        <v>208</v>
      </c>
      <c r="C63" s="48" t="s">
        <v>6</v>
      </c>
      <c r="D63" s="589">
        <v>190.7</v>
      </c>
      <c r="E63" s="17">
        <v>5</v>
      </c>
      <c r="F63" s="17">
        <f t="shared" ref="F63:F65" si="14">D63/E63</f>
        <v>38.14</v>
      </c>
      <c r="G63" s="26">
        <v>11.4</v>
      </c>
      <c r="H63" s="26">
        <v>34.9</v>
      </c>
      <c r="I63" s="508">
        <v>1100.0999999999999</v>
      </c>
      <c r="J63" s="91">
        <f t="shared" si="1"/>
        <v>190.7</v>
      </c>
    </row>
    <row r="64" spans="1:10" ht="15.75" customHeight="1" x14ac:dyDescent="0.25">
      <c r="A64" s="90" t="s">
        <v>559</v>
      </c>
      <c r="B64" s="47" t="s">
        <v>210</v>
      </c>
      <c r="C64" s="48" t="s">
        <v>8</v>
      </c>
      <c r="D64" s="589">
        <v>286.39999999999998</v>
      </c>
      <c r="E64" s="17">
        <v>5.0999999999999996</v>
      </c>
      <c r="F64" s="17">
        <f t="shared" si="14"/>
        <v>56.156862745098039</v>
      </c>
      <c r="G64" s="26">
        <v>11.4</v>
      </c>
      <c r="H64" s="26">
        <v>34.9</v>
      </c>
      <c r="I64" s="508">
        <v>1652</v>
      </c>
      <c r="J64" s="91">
        <f t="shared" si="1"/>
        <v>286.39999999999998</v>
      </c>
    </row>
    <row r="65" spans="1:10" ht="15.75" customHeight="1" x14ac:dyDescent="0.25">
      <c r="A65" s="88" t="s">
        <v>560</v>
      </c>
      <c r="B65" s="47" t="s">
        <v>209</v>
      </c>
      <c r="C65" s="48" t="s">
        <v>7</v>
      </c>
      <c r="D65" s="589">
        <v>81.5</v>
      </c>
      <c r="E65" s="17">
        <v>5.2</v>
      </c>
      <c r="F65" s="17">
        <f t="shared" si="14"/>
        <v>15.673076923076923</v>
      </c>
      <c r="G65" s="25">
        <v>11.4</v>
      </c>
      <c r="H65" s="25">
        <v>34.9</v>
      </c>
      <c r="I65" s="509">
        <v>470.1</v>
      </c>
      <c r="J65" s="89">
        <f t="shared" si="1"/>
        <v>81.5</v>
      </c>
    </row>
    <row r="66" spans="1:10" ht="15.75" customHeight="1" thickBot="1" x14ac:dyDescent="0.3">
      <c r="A66" s="202" t="s">
        <v>561</v>
      </c>
      <c r="B66" s="230" t="s">
        <v>207</v>
      </c>
      <c r="C66" s="231" t="s">
        <v>9</v>
      </c>
      <c r="D66" s="590">
        <v>241.4</v>
      </c>
      <c r="E66" s="206">
        <v>5.0999999999999996</v>
      </c>
      <c r="F66" s="206">
        <f t="shared" si="10"/>
        <v>47.333333333333336</v>
      </c>
      <c r="G66" s="207">
        <v>11.4</v>
      </c>
      <c r="H66" s="207">
        <v>34.9</v>
      </c>
      <c r="I66" s="510">
        <v>1392.2</v>
      </c>
      <c r="J66" s="208">
        <f t="shared" si="1"/>
        <v>241.4</v>
      </c>
    </row>
    <row r="67" spans="1:10" ht="15.75" customHeight="1" x14ac:dyDescent="0.25">
      <c r="A67" s="221" t="s">
        <v>141</v>
      </c>
      <c r="B67" s="222" t="s">
        <v>211</v>
      </c>
      <c r="C67" s="223" t="s">
        <v>5</v>
      </c>
      <c r="D67" s="591">
        <v>188.4</v>
      </c>
      <c r="E67" s="168">
        <v>5.0999999999999996</v>
      </c>
      <c r="F67" s="168">
        <f t="shared" si="10"/>
        <v>36.941176470588239</v>
      </c>
      <c r="G67" s="224">
        <v>26.7</v>
      </c>
      <c r="H67" s="224">
        <v>29.1</v>
      </c>
      <c r="I67" s="514">
        <v>500.3</v>
      </c>
      <c r="J67" s="225">
        <f t="shared" si="1"/>
        <v>188.4</v>
      </c>
    </row>
    <row r="68" spans="1:10" ht="15.75" customHeight="1" x14ac:dyDescent="0.25">
      <c r="A68" s="97" t="s">
        <v>143</v>
      </c>
      <c r="B68" s="49" t="s">
        <v>213</v>
      </c>
      <c r="C68" s="50" t="s">
        <v>6</v>
      </c>
      <c r="D68" s="592">
        <v>171.7</v>
      </c>
      <c r="E68" s="19">
        <v>5</v>
      </c>
      <c r="F68" s="19">
        <f t="shared" ref="F68:F70" si="15">D68/E68</f>
        <v>34.339999999999996</v>
      </c>
      <c r="G68" s="28">
        <v>26.7</v>
      </c>
      <c r="H68" s="28">
        <v>29.1</v>
      </c>
      <c r="I68" s="515">
        <v>455.9</v>
      </c>
      <c r="J68" s="98">
        <f t="shared" si="1"/>
        <v>171.7</v>
      </c>
    </row>
    <row r="69" spans="1:10" ht="15.75" customHeight="1" x14ac:dyDescent="0.25">
      <c r="A69" s="97" t="s">
        <v>145</v>
      </c>
      <c r="B69" s="49" t="s">
        <v>215</v>
      </c>
      <c r="C69" s="50" t="s">
        <v>8</v>
      </c>
      <c r="D69" s="592">
        <v>257.8</v>
      </c>
      <c r="E69" s="19">
        <v>5.0999999999999996</v>
      </c>
      <c r="F69" s="19">
        <f t="shared" si="15"/>
        <v>50.549019607843142</v>
      </c>
      <c r="G69" s="28">
        <v>26.7</v>
      </c>
      <c r="H69" s="28">
        <v>29.1</v>
      </c>
      <c r="I69" s="515">
        <v>684.7</v>
      </c>
      <c r="J69" s="98">
        <f t="shared" si="1"/>
        <v>257.8</v>
      </c>
    </row>
    <row r="70" spans="1:10" ht="15.75" customHeight="1" x14ac:dyDescent="0.25">
      <c r="A70" s="95" t="s">
        <v>144</v>
      </c>
      <c r="B70" s="49" t="s">
        <v>214</v>
      </c>
      <c r="C70" s="50" t="s">
        <v>7</v>
      </c>
      <c r="D70" s="592">
        <v>73.400000000000006</v>
      </c>
      <c r="E70" s="19">
        <v>5.2</v>
      </c>
      <c r="F70" s="19">
        <f t="shared" si="15"/>
        <v>14.115384615384617</v>
      </c>
      <c r="G70" s="27">
        <v>26.7</v>
      </c>
      <c r="H70" s="27">
        <v>29.1</v>
      </c>
      <c r="I70" s="516">
        <v>194.8</v>
      </c>
      <c r="J70" s="96">
        <f t="shared" si="1"/>
        <v>73.400000000000006</v>
      </c>
    </row>
    <row r="71" spans="1:10" ht="15.75" customHeight="1" thickBot="1" x14ac:dyDescent="0.3">
      <c r="A71" s="214" t="s">
        <v>142</v>
      </c>
      <c r="B71" s="215" t="s">
        <v>212</v>
      </c>
      <c r="C71" s="216" t="s">
        <v>9</v>
      </c>
      <c r="D71" s="593">
        <v>217.3</v>
      </c>
      <c r="E71" s="149">
        <v>5.0999999999999996</v>
      </c>
      <c r="F71" s="149">
        <f t="shared" si="10"/>
        <v>42.60784313725491</v>
      </c>
      <c r="G71" s="217">
        <v>26.7</v>
      </c>
      <c r="H71" s="217">
        <v>29.1</v>
      </c>
      <c r="I71" s="517">
        <v>577</v>
      </c>
      <c r="J71" s="218">
        <f t="shared" si="1"/>
        <v>217.3</v>
      </c>
    </row>
    <row r="72" spans="1:10" ht="15.75" customHeight="1" x14ac:dyDescent="0.25">
      <c r="A72" s="195" t="s">
        <v>146</v>
      </c>
      <c r="B72" s="228" t="s">
        <v>216</v>
      </c>
      <c r="C72" s="229" t="s">
        <v>5</v>
      </c>
      <c r="D72" s="588">
        <v>197.3</v>
      </c>
      <c r="E72" s="199">
        <v>5.0999999999999996</v>
      </c>
      <c r="F72" s="199">
        <f t="shared" si="10"/>
        <v>38.68627450980393</v>
      </c>
      <c r="G72" s="200">
        <v>33.299999999999997</v>
      </c>
      <c r="H72" s="200">
        <v>59.6</v>
      </c>
      <c r="I72" s="507">
        <v>286.10000000000002</v>
      </c>
      <c r="J72" s="201">
        <f t="shared" ref="J72:J91" si="16">D72/1</f>
        <v>197.3</v>
      </c>
    </row>
    <row r="73" spans="1:10" ht="15.75" customHeight="1" x14ac:dyDescent="0.25">
      <c r="A73" s="90" t="s">
        <v>148</v>
      </c>
      <c r="B73" s="47" t="s">
        <v>218</v>
      </c>
      <c r="C73" s="48" t="s">
        <v>6</v>
      </c>
      <c r="D73" s="589">
        <v>179.7</v>
      </c>
      <c r="E73" s="17">
        <v>5</v>
      </c>
      <c r="F73" s="17">
        <f t="shared" ref="F73:F75" si="17">D73/E73</f>
        <v>35.94</v>
      </c>
      <c r="G73" s="26">
        <v>33.299999999999997</v>
      </c>
      <c r="H73" s="26">
        <v>59.6</v>
      </c>
      <c r="I73" s="508">
        <v>260.60000000000002</v>
      </c>
      <c r="J73" s="91">
        <f t="shared" si="16"/>
        <v>179.7</v>
      </c>
    </row>
    <row r="74" spans="1:10" ht="15.75" customHeight="1" x14ac:dyDescent="0.25">
      <c r="A74" s="90" t="s">
        <v>150</v>
      </c>
      <c r="B74" s="47" t="s">
        <v>220</v>
      </c>
      <c r="C74" s="48" t="s">
        <v>8</v>
      </c>
      <c r="D74" s="589">
        <v>270</v>
      </c>
      <c r="E74" s="17">
        <v>5.0999999999999996</v>
      </c>
      <c r="F74" s="17">
        <f t="shared" si="17"/>
        <v>52.941176470588239</v>
      </c>
      <c r="G74" s="26">
        <v>33.299999999999997</v>
      </c>
      <c r="H74" s="26">
        <v>59.6</v>
      </c>
      <c r="I74" s="508">
        <v>391.4</v>
      </c>
      <c r="J74" s="91">
        <f t="shared" si="16"/>
        <v>270</v>
      </c>
    </row>
    <row r="75" spans="1:10" ht="15.75" customHeight="1" x14ac:dyDescent="0.25">
      <c r="A75" s="88" t="s">
        <v>149</v>
      </c>
      <c r="B75" s="47" t="s">
        <v>219</v>
      </c>
      <c r="C75" s="48" t="s">
        <v>7</v>
      </c>
      <c r="D75" s="589">
        <v>76.8</v>
      </c>
      <c r="E75" s="17">
        <v>5.2</v>
      </c>
      <c r="F75" s="17">
        <f t="shared" si="17"/>
        <v>14.769230769230768</v>
      </c>
      <c r="G75" s="25">
        <v>33.299999999999997</v>
      </c>
      <c r="H75" s="25">
        <v>59.6</v>
      </c>
      <c r="I75" s="509">
        <v>111.4</v>
      </c>
      <c r="J75" s="89">
        <f t="shared" si="16"/>
        <v>76.8</v>
      </c>
    </row>
    <row r="76" spans="1:10" ht="15.75" customHeight="1" thickBot="1" x14ac:dyDescent="0.3">
      <c r="A76" s="202" t="s">
        <v>147</v>
      </c>
      <c r="B76" s="230" t="s">
        <v>217</v>
      </c>
      <c r="C76" s="231" t="s">
        <v>9</v>
      </c>
      <c r="D76" s="590">
        <v>227.5</v>
      </c>
      <c r="E76" s="206">
        <v>5.0999999999999996</v>
      </c>
      <c r="F76" s="206">
        <f t="shared" si="10"/>
        <v>44.607843137254903</v>
      </c>
      <c r="G76" s="207">
        <v>33.299999999999997</v>
      </c>
      <c r="H76" s="207">
        <v>59.6</v>
      </c>
      <c r="I76" s="510">
        <v>329.9</v>
      </c>
      <c r="J76" s="208">
        <f t="shared" si="16"/>
        <v>227.5</v>
      </c>
    </row>
    <row r="77" spans="1:10" ht="15.75" customHeight="1" x14ac:dyDescent="0.25">
      <c r="A77" s="170" t="s">
        <v>151</v>
      </c>
      <c r="B77" s="226" t="s">
        <v>221</v>
      </c>
      <c r="C77" s="227" t="s">
        <v>5</v>
      </c>
      <c r="D77" s="585">
        <v>195.6</v>
      </c>
      <c r="E77" s="173">
        <v>5.0999999999999996</v>
      </c>
      <c r="F77" s="173">
        <f t="shared" si="10"/>
        <v>38.352941176470587</v>
      </c>
      <c r="G77" s="173">
        <v>54</v>
      </c>
      <c r="H77" s="173">
        <v>90.4</v>
      </c>
      <c r="I77" s="511">
        <v>114.3</v>
      </c>
      <c r="J77" s="174">
        <f t="shared" si="16"/>
        <v>195.6</v>
      </c>
    </row>
    <row r="78" spans="1:10" ht="15.75" customHeight="1" x14ac:dyDescent="0.25">
      <c r="A78" s="94" t="s">
        <v>153</v>
      </c>
      <c r="B78" s="51" t="s">
        <v>223</v>
      </c>
      <c r="C78" s="52" t="s">
        <v>6</v>
      </c>
      <c r="D78" s="586">
        <v>178.2</v>
      </c>
      <c r="E78" s="18">
        <v>5</v>
      </c>
      <c r="F78" s="18">
        <f t="shared" si="10"/>
        <v>35.64</v>
      </c>
      <c r="G78" s="18">
        <v>54</v>
      </c>
      <c r="H78" s="18">
        <v>90.4</v>
      </c>
      <c r="I78" s="512">
        <v>131.4</v>
      </c>
      <c r="J78" s="93">
        <f t="shared" si="16"/>
        <v>178.2</v>
      </c>
    </row>
    <row r="79" spans="1:10" ht="15.75" customHeight="1" x14ac:dyDescent="0.25">
      <c r="A79" s="94" t="s">
        <v>155</v>
      </c>
      <c r="B79" s="51" t="s">
        <v>225</v>
      </c>
      <c r="C79" s="52" t="s">
        <v>8</v>
      </c>
      <c r="D79" s="586">
        <v>267.60000000000002</v>
      </c>
      <c r="E79" s="18">
        <v>5.0999999999999996</v>
      </c>
      <c r="F79" s="18">
        <f t="shared" si="10"/>
        <v>52.470588235294123</v>
      </c>
      <c r="G79" s="18">
        <v>54</v>
      </c>
      <c r="H79" s="18">
        <v>90.4</v>
      </c>
      <c r="I79" s="512">
        <v>197.4</v>
      </c>
      <c r="J79" s="93">
        <f t="shared" si="16"/>
        <v>267.60000000000002</v>
      </c>
    </row>
    <row r="80" spans="1:10" ht="15.75" customHeight="1" x14ac:dyDescent="0.25">
      <c r="A80" s="92" t="s">
        <v>154</v>
      </c>
      <c r="B80" s="51" t="s">
        <v>224</v>
      </c>
      <c r="C80" s="52" t="s">
        <v>7</v>
      </c>
      <c r="D80" s="586">
        <v>76.2</v>
      </c>
      <c r="E80" s="18">
        <v>5.2</v>
      </c>
      <c r="F80" s="18">
        <f t="shared" si="10"/>
        <v>14.653846153846153</v>
      </c>
      <c r="G80" s="18">
        <v>54</v>
      </c>
      <c r="H80" s="18">
        <v>90.4</v>
      </c>
      <c r="I80" s="512">
        <v>56.2</v>
      </c>
      <c r="J80" s="93">
        <f t="shared" si="16"/>
        <v>76.2</v>
      </c>
    </row>
    <row r="81" spans="1:10" ht="15.75" customHeight="1" thickBot="1" x14ac:dyDescent="0.3">
      <c r="A81" s="209" t="s">
        <v>152</v>
      </c>
      <c r="B81" s="219" t="s">
        <v>222</v>
      </c>
      <c r="C81" s="220" t="s">
        <v>9</v>
      </c>
      <c r="D81" s="587">
        <v>225.6</v>
      </c>
      <c r="E81" s="212">
        <v>5.0999999999999996</v>
      </c>
      <c r="F81" s="212">
        <f t="shared" si="10"/>
        <v>44.235294117647058</v>
      </c>
      <c r="G81" s="212">
        <v>54</v>
      </c>
      <c r="H81" s="212">
        <v>90.4</v>
      </c>
      <c r="I81" s="513">
        <v>166.3</v>
      </c>
      <c r="J81" s="213">
        <f t="shared" si="16"/>
        <v>225.6</v>
      </c>
    </row>
    <row r="82" spans="1:10" ht="15.75" customHeight="1" x14ac:dyDescent="0.25">
      <c r="A82" s="232" t="s">
        <v>552</v>
      </c>
      <c r="B82" s="228" t="s">
        <v>547</v>
      </c>
      <c r="C82" s="229" t="s">
        <v>5</v>
      </c>
      <c r="D82" s="588">
        <v>204.1</v>
      </c>
      <c r="E82" s="199">
        <v>5.0999999999999996</v>
      </c>
      <c r="F82" s="199">
        <f t="shared" si="10"/>
        <v>40.019607843137258</v>
      </c>
      <c r="G82" s="199">
        <v>69.099999999999994</v>
      </c>
      <c r="H82" s="199">
        <v>73.900000000000006</v>
      </c>
      <c r="I82" s="518">
        <v>145.69999999999999</v>
      </c>
      <c r="J82" s="233">
        <f t="shared" si="16"/>
        <v>204.1</v>
      </c>
    </row>
    <row r="83" spans="1:10" ht="15.75" customHeight="1" x14ac:dyDescent="0.25">
      <c r="A83" s="101" t="s">
        <v>553</v>
      </c>
      <c r="B83" s="47" t="s">
        <v>548</v>
      </c>
      <c r="C83" s="48" t="s">
        <v>6</v>
      </c>
      <c r="D83" s="589">
        <v>186</v>
      </c>
      <c r="E83" s="17">
        <v>5</v>
      </c>
      <c r="F83" s="17">
        <f t="shared" si="10"/>
        <v>37.200000000000003</v>
      </c>
      <c r="G83" s="17">
        <v>69.099999999999994</v>
      </c>
      <c r="H83" s="17">
        <v>73.900000000000006</v>
      </c>
      <c r="I83" s="519">
        <v>132.80000000000001</v>
      </c>
      <c r="J83" s="100">
        <f t="shared" si="16"/>
        <v>186</v>
      </c>
    </row>
    <row r="84" spans="1:10" ht="15.75" customHeight="1" x14ac:dyDescent="0.25">
      <c r="A84" s="101" t="s">
        <v>554</v>
      </c>
      <c r="B84" s="47" t="s">
        <v>549</v>
      </c>
      <c r="C84" s="48" t="s">
        <v>8</v>
      </c>
      <c r="D84" s="589">
        <v>279.3</v>
      </c>
      <c r="E84" s="17">
        <v>5.0999999999999996</v>
      </c>
      <c r="F84" s="17">
        <f t="shared" si="10"/>
        <v>54.764705882352949</v>
      </c>
      <c r="G84" s="17">
        <v>69.099999999999994</v>
      </c>
      <c r="H84" s="17">
        <v>73.900000000000006</v>
      </c>
      <c r="I84" s="519">
        <v>199.4</v>
      </c>
      <c r="J84" s="100">
        <f t="shared" si="16"/>
        <v>279.3</v>
      </c>
    </row>
    <row r="85" spans="1:10" ht="15.75" customHeight="1" x14ac:dyDescent="0.25">
      <c r="A85" s="99" t="s">
        <v>555</v>
      </c>
      <c r="B85" s="47" t="s">
        <v>550</v>
      </c>
      <c r="C85" s="48" t="s">
        <v>7</v>
      </c>
      <c r="D85" s="589">
        <v>79.5</v>
      </c>
      <c r="E85" s="17">
        <v>5.2</v>
      </c>
      <c r="F85" s="17">
        <f t="shared" si="10"/>
        <v>15.288461538461538</v>
      </c>
      <c r="G85" s="17">
        <v>69.099999999999994</v>
      </c>
      <c r="H85" s="17">
        <v>73.900000000000006</v>
      </c>
      <c r="I85" s="519">
        <v>56.7</v>
      </c>
      <c r="J85" s="100">
        <f t="shared" si="16"/>
        <v>79.5</v>
      </c>
    </row>
    <row r="86" spans="1:10" ht="15.75" customHeight="1" thickBot="1" x14ac:dyDescent="0.3">
      <c r="A86" s="234" t="s">
        <v>556</v>
      </c>
      <c r="B86" s="230" t="s">
        <v>551</v>
      </c>
      <c r="C86" s="231" t="s">
        <v>9</v>
      </c>
      <c r="D86" s="590">
        <v>235.4</v>
      </c>
      <c r="E86" s="206">
        <v>5.0999999999999996</v>
      </c>
      <c r="F86" s="206">
        <f t="shared" si="10"/>
        <v>46.156862745098046</v>
      </c>
      <c r="G86" s="206">
        <v>69.099999999999994</v>
      </c>
      <c r="H86" s="206">
        <v>73.900000000000006</v>
      </c>
      <c r="I86" s="520">
        <v>168</v>
      </c>
      <c r="J86" s="235">
        <f t="shared" si="16"/>
        <v>235.4</v>
      </c>
    </row>
    <row r="87" spans="1:10" ht="15.75" customHeight="1" x14ac:dyDescent="0.25">
      <c r="A87" s="650" t="s">
        <v>156</v>
      </c>
      <c r="B87" s="651" t="s">
        <v>226</v>
      </c>
      <c r="C87" s="652" t="s">
        <v>5</v>
      </c>
      <c r="D87" s="653">
        <v>195.9</v>
      </c>
      <c r="E87" s="654">
        <v>5.0999999999999996</v>
      </c>
      <c r="F87" s="654">
        <f t="shared" ref="F87:F116" si="18">D87/E87</f>
        <v>38.411764705882355</v>
      </c>
      <c r="G87" s="654">
        <v>73.900000000000006</v>
      </c>
      <c r="H87" s="654">
        <v>82.1</v>
      </c>
      <c r="I87" s="655">
        <v>121.3</v>
      </c>
      <c r="J87" s="656">
        <f t="shared" si="16"/>
        <v>195.9</v>
      </c>
    </row>
    <row r="88" spans="1:10" ht="15.75" customHeight="1" x14ac:dyDescent="0.25">
      <c r="A88" s="112" t="s">
        <v>158</v>
      </c>
      <c r="B88" s="49" t="s">
        <v>228</v>
      </c>
      <c r="C88" s="50" t="s">
        <v>6</v>
      </c>
      <c r="D88" s="592">
        <v>178.5</v>
      </c>
      <c r="E88" s="19">
        <v>5</v>
      </c>
      <c r="F88" s="19">
        <f t="shared" ref="F88:F90" si="19">D88/E88</f>
        <v>35.700000000000003</v>
      </c>
      <c r="G88" s="19">
        <v>73.900000000000006</v>
      </c>
      <c r="H88" s="19">
        <v>82.1</v>
      </c>
      <c r="I88" s="657">
        <v>110.6</v>
      </c>
      <c r="J88" s="658">
        <f t="shared" si="16"/>
        <v>178.5</v>
      </c>
    </row>
    <row r="89" spans="1:10" ht="15.75" customHeight="1" x14ac:dyDescent="0.25">
      <c r="A89" s="112" t="s">
        <v>160</v>
      </c>
      <c r="B89" s="49" t="s">
        <v>230</v>
      </c>
      <c r="C89" s="50" t="s">
        <v>8</v>
      </c>
      <c r="D89" s="592">
        <v>268.10000000000002</v>
      </c>
      <c r="E89" s="19">
        <v>5.0999999999999996</v>
      </c>
      <c r="F89" s="19">
        <f t="shared" si="19"/>
        <v>52.568627450980401</v>
      </c>
      <c r="G89" s="19">
        <v>73.900000000000006</v>
      </c>
      <c r="H89" s="19">
        <v>82.1</v>
      </c>
      <c r="I89" s="657">
        <v>166</v>
      </c>
      <c r="J89" s="658">
        <f t="shared" si="16"/>
        <v>268.10000000000002</v>
      </c>
    </row>
    <row r="90" spans="1:10" ht="15.75" customHeight="1" x14ac:dyDescent="0.25">
      <c r="A90" s="110" t="s">
        <v>159</v>
      </c>
      <c r="B90" s="49" t="s">
        <v>229</v>
      </c>
      <c r="C90" s="50" t="s">
        <v>7</v>
      </c>
      <c r="D90" s="592">
        <v>76.3</v>
      </c>
      <c r="E90" s="19">
        <v>5.2</v>
      </c>
      <c r="F90" s="19">
        <f t="shared" si="19"/>
        <v>14.673076923076922</v>
      </c>
      <c r="G90" s="19">
        <v>73.900000000000006</v>
      </c>
      <c r="H90" s="19">
        <v>82.1</v>
      </c>
      <c r="I90" s="657">
        <v>47.3</v>
      </c>
      <c r="J90" s="658">
        <f t="shared" si="16"/>
        <v>76.3</v>
      </c>
    </row>
    <row r="91" spans="1:10" ht="15.75" customHeight="1" thickBot="1" x14ac:dyDescent="0.3">
      <c r="A91" s="659" t="s">
        <v>157</v>
      </c>
      <c r="B91" s="660" t="s">
        <v>227</v>
      </c>
      <c r="C91" s="661" t="s">
        <v>9</v>
      </c>
      <c r="D91" s="662">
        <v>226</v>
      </c>
      <c r="E91" s="663">
        <v>5.0999999999999996</v>
      </c>
      <c r="F91" s="663">
        <f t="shared" si="18"/>
        <v>44.313725490196084</v>
      </c>
      <c r="G91" s="663">
        <v>73.900000000000006</v>
      </c>
      <c r="H91" s="663">
        <v>82.1</v>
      </c>
      <c r="I91" s="664">
        <v>139.9</v>
      </c>
      <c r="J91" s="665">
        <f t="shared" si="16"/>
        <v>226</v>
      </c>
    </row>
    <row r="92" spans="1:10" ht="15.75" customHeight="1" x14ac:dyDescent="0.25">
      <c r="A92" s="332">
        <v>6974</v>
      </c>
      <c r="B92" s="333" t="s">
        <v>16</v>
      </c>
      <c r="C92" s="334" t="s">
        <v>5</v>
      </c>
      <c r="D92" s="594">
        <v>1912.09</v>
      </c>
      <c r="E92" s="335">
        <v>39.299999999999997</v>
      </c>
      <c r="F92" s="336">
        <f t="shared" si="18"/>
        <v>48.653689567430028</v>
      </c>
      <c r="G92" s="335">
        <v>12.8</v>
      </c>
      <c r="H92" s="335">
        <v>10.4</v>
      </c>
      <c r="I92" s="521">
        <v>31712.5</v>
      </c>
      <c r="J92" s="337">
        <f>D92/4</f>
        <v>478.02249999999998</v>
      </c>
    </row>
    <row r="93" spans="1:10" ht="15.75" customHeight="1" x14ac:dyDescent="0.25">
      <c r="A93" s="338" t="s">
        <v>279</v>
      </c>
      <c r="B93" s="339" t="s">
        <v>17</v>
      </c>
      <c r="C93" s="340" t="s">
        <v>6</v>
      </c>
      <c r="D93" s="595">
        <v>1205.8</v>
      </c>
      <c r="E93" s="341">
        <v>27.3</v>
      </c>
      <c r="F93" s="342">
        <f t="shared" ref="F93" si="20">D93/E93</f>
        <v>44.168498168498168</v>
      </c>
      <c r="G93" s="341">
        <v>12.1</v>
      </c>
      <c r="H93" s="341">
        <v>9.8000000000000007</v>
      </c>
      <c r="I93" s="522">
        <v>21738.5</v>
      </c>
      <c r="J93" s="343">
        <f t="shared" ref="J93:J161" si="21">D93/4</f>
        <v>301.45</v>
      </c>
    </row>
    <row r="94" spans="1:10" ht="15.75" customHeight="1" x14ac:dyDescent="0.25">
      <c r="A94" s="338" t="s">
        <v>284</v>
      </c>
      <c r="B94" s="339" t="s">
        <v>19</v>
      </c>
      <c r="C94" s="340" t="s">
        <v>8</v>
      </c>
      <c r="D94" s="595">
        <v>2386.1999999999998</v>
      </c>
      <c r="E94" s="341">
        <v>34.299999999999997</v>
      </c>
      <c r="F94" s="342">
        <f>D94/E94</f>
        <v>69.568513119533534</v>
      </c>
      <c r="G94" s="341">
        <v>12.7</v>
      </c>
      <c r="H94" s="341">
        <v>9.9</v>
      </c>
      <c r="I94" s="522">
        <v>39657.699999999997</v>
      </c>
      <c r="J94" s="343">
        <f t="shared" si="21"/>
        <v>596.54999999999995</v>
      </c>
    </row>
    <row r="95" spans="1:10" ht="15.75" customHeight="1" x14ac:dyDescent="0.25">
      <c r="A95" s="338" t="s">
        <v>285</v>
      </c>
      <c r="B95" s="339" t="s">
        <v>18</v>
      </c>
      <c r="C95" s="340" t="s">
        <v>7</v>
      </c>
      <c r="D95" s="595">
        <v>724.6</v>
      </c>
      <c r="E95" s="341">
        <v>36.700000000000003</v>
      </c>
      <c r="F95" s="342">
        <f>D95/E95</f>
        <v>19.743869209809262</v>
      </c>
      <c r="G95" s="341">
        <v>13.4</v>
      </c>
      <c r="H95" s="341">
        <v>11.2</v>
      </c>
      <c r="I95" s="522">
        <v>10991.4</v>
      </c>
      <c r="J95" s="343">
        <f t="shared" si="21"/>
        <v>181.15</v>
      </c>
    </row>
    <row r="96" spans="1:10" ht="15.75" customHeight="1" thickBot="1" x14ac:dyDescent="0.3">
      <c r="A96" s="344" t="s">
        <v>286</v>
      </c>
      <c r="B96" s="345" t="s">
        <v>20</v>
      </c>
      <c r="C96" s="346" t="s">
        <v>9</v>
      </c>
      <c r="D96" s="596">
        <v>2063.3000000000002</v>
      </c>
      <c r="E96" s="347">
        <v>37</v>
      </c>
      <c r="F96" s="348">
        <f t="shared" si="18"/>
        <v>55.764864864864869</v>
      </c>
      <c r="G96" s="347">
        <v>13.3</v>
      </c>
      <c r="H96" s="347">
        <v>10.3</v>
      </c>
      <c r="I96" s="523">
        <v>34657.800000000003</v>
      </c>
      <c r="J96" s="349">
        <f t="shared" si="21"/>
        <v>515.82500000000005</v>
      </c>
    </row>
    <row r="97" spans="1:10" ht="15.75" customHeight="1" x14ac:dyDescent="0.25">
      <c r="A97" s="368">
        <v>6587</v>
      </c>
      <c r="B97" s="392" t="s">
        <v>30</v>
      </c>
      <c r="C97" s="393" t="s">
        <v>5</v>
      </c>
      <c r="D97" s="597">
        <v>1759.6</v>
      </c>
      <c r="E97" s="394">
        <v>39.299999999999997</v>
      </c>
      <c r="F97" s="371">
        <f>D97/E97</f>
        <v>44.773536895674305</v>
      </c>
      <c r="G97" s="384">
        <v>10.6</v>
      </c>
      <c r="H97" s="384">
        <v>38.1</v>
      </c>
      <c r="I97" s="524">
        <v>9939.6</v>
      </c>
      <c r="J97" s="385">
        <f>D97/4</f>
        <v>439.9</v>
      </c>
    </row>
    <row r="98" spans="1:10" ht="15.75" customHeight="1" x14ac:dyDescent="0.25">
      <c r="A98" s="373" t="s">
        <v>33</v>
      </c>
      <c r="B98" s="395" t="s">
        <v>232</v>
      </c>
      <c r="C98" s="396" t="s">
        <v>6</v>
      </c>
      <c r="D98" s="598">
        <v>1109.7</v>
      </c>
      <c r="E98" s="397">
        <v>27.3</v>
      </c>
      <c r="F98" s="376">
        <f>D98/E98</f>
        <v>40.64835164835165</v>
      </c>
      <c r="G98" s="388">
        <v>10.6</v>
      </c>
      <c r="H98" s="388">
        <v>38.1</v>
      </c>
      <c r="I98" s="525">
        <v>6268.4</v>
      </c>
      <c r="J98" s="389">
        <f t="shared" si="21"/>
        <v>277.42500000000001</v>
      </c>
    </row>
    <row r="99" spans="1:10" ht="15.75" customHeight="1" x14ac:dyDescent="0.25">
      <c r="A99" s="373" t="s">
        <v>37</v>
      </c>
      <c r="B99" s="395" t="s">
        <v>234</v>
      </c>
      <c r="C99" s="396" t="s">
        <v>8</v>
      </c>
      <c r="D99" s="598">
        <v>2195.9</v>
      </c>
      <c r="E99" s="397">
        <v>34.299999999999997</v>
      </c>
      <c r="F99" s="376">
        <f>D99/E99</f>
        <v>64.020408163265316</v>
      </c>
      <c r="G99" s="388">
        <v>10.6</v>
      </c>
      <c r="H99" s="388">
        <v>38.1</v>
      </c>
      <c r="I99" s="525">
        <v>12404.5</v>
      </c>
      <c r="J99" s="389">
        <f t="shared" si="21"/>
        <v>548.97500000000002</v>
      </c>
    </row>
    <row r="100" spans="1:10" ht="15.75" customHeight="1" x14ac:dyDescent="0.25">
      <c r="A100" s="378" t="s">
        <v>35</v>
      </c>
      <c r="B100" s="395" t="s">
        <v>233</v>
      </c>
      <c r="C100" s="396" t="s">
        <v>7</v>
      </c>
      <c r="D100" s="598">
        <v>666.8</v>
      </c>
      <c r="E100" s="397">
        <v>36.700000000000003</v>
      </c>
      <c r="F100" s="376">
        <f>D100/E100</f>
        <v>18.16893732970027</v>
      </c>
      <c r="G100" s="386">
        <v>10.6</v>
      </c>
      <c r="H100" s="386">
        <v>38.1</v>
      </c>
      <c r="I100" s="526">
        <v>3766.6</v>
      </c>
      <c r="J100" s="387">
        <f t="shared" si="21"/>
        <v>166.7</v>
      </c>
    </row>
    <row r="101" spans="1:10" ht="15.75" customHeight="1" thickBot="1" x14ac:dyDescent="0.3">
      <c r="A101" s="379" t="s">
        <v>31</v>
      </c>
      <c r="B101" s="398" t="s">
        <v>231</v>
      </c>
      <c r="C101" s="399" t="s">
        <v>9</v>
      </c>
      <c r="D101" s="599">
        <v>1898.7</v>
      </c>
      <c r="E101" s="400">
        <v>37</v>
      </c>
      <c r="F101" s="382">
        <f t="shared" si="18"/>
        <v>51.316216216216219</v>
      </c>
      <c r="G101" s="401">
        <v>10.6</v>
      </c>
      <c r="H101" s="401">
        <v>38.1</v>
      </c>
      <c r="I101" s="527">
        <v>10725.6</v>
      </c>
      <c r="J101" s="402">
        <f t="shared" si="21"/>
        <v>474.67500000000001</v>
      </c>
    </row>
    <row r="102" spans="1:10" ht="15.75" customHeight="1" x14ac:dyDescent="0.25">
      <c r="A102" s="403">
        <v>6586</v>
      </c>
      <c r="B102" s="404" t="s">
        <v>48</v>
      </c>
      <c r="C102" s="405" t="s">
        <v>5</v>
      </c>
      <c r="D102" s="600">
        <v>1745.3</v>
      </c>
      <c r="E102" s="406">
        <v>39.299999999999997</v>
      </c>
      <c r="F102" s="406">
        <f>D102/E102</f>
        <v>44.409669211195933</v>
      </c>
      <c r="G102" s="406">
        <v>10.7</v>
      </c>
      <c r="H102" s="406">
        <v>64.3</v>
      </c>
      <c r="I102" s="528">
        <v>5979.6</v>
      </c>
      <c r="J102" s="407">
        <f>D102/4</f>
        <v>436.32499999999999</v>
      </c>
    </row>
    <row r="103" spans="1:10" ht="15.75" customHeight="1" x14ac:dyDescent="0.25">
      <c r="A103" s="408" t="s">
        <v>482</v>
      </c>
      <c r="B103" s="409" t="s">
        <v>50</v>
      </c>
      <c r="C103" s="410" t="s">
        <v>6</v>
      </c>
      <c r="D103" s="601">
        <v>1100.5999999999999</v>
      </c>
      <c r="E103" s="411">
        <v>27.3</v>
      </c>
      <c r="F103" s="411">
        <f>D103/E103</f>
        <v>40.315018315018314</v>
      </c>
      <c r="G103" s="411">
        <v>10.7</v>
      </c>
      <c r="H103" s="411">
        <v>64.3</v>
      </c>
      <c r="I103" s="529">
        <v>3770.7</v>
      </c>
      <c r="J103" s="412">
        <f t="shared" si="21"/>
        <v>275.14999999999998</v>
      </c>
    </row>
    <row r="104" spans="1:10" ht="15.75" customHeight="1" x14ac:dyDescent="0.25">
      <c r="A104" s="408" t="s">
        <v>483</v>
      </c>
      <c r="B104" s="409" t="s">
        <v>52</v>
      </c>
      <c r="C104" s="410" t="s">
        <v>8</v>
      </c>
      <c r="D104" s="601">
        <v>2178</v>
      </c>
      <c r="E104" s="411">
        <v>34.299999999999997</v>
      </c>
      <c r="F104" s="411">
        <f>D104/E104</f>
        <v>63.498542274052483</v>
      </c>
      <c r="G104" s="411">
        <v>10.7</v>
      </c>
      <c r="H104" s="411">
        <v>64.3</v>
      </c>
      <c r="I104" s="529">
        <v>7462.1</v>
      </c>
      <c r="J104" s="412">
        <f t="shared" si="21"/>
        <v>544.5</v>
      </c>
    </row>
    <row r="105" spans="1:10" ht="15.75" customHeight="1" x14ac:dyDescent="0.25">
      <c r="A105" s="413" t="s">
        <v>484</v>
      </c>
      <c r="B105" s="409" t="s">
        <v>51</v>
      </c>
      <c r="C105" s="410" t="s">
        <v>7</v>
      </c>
      <c r="D105" s="601">
        <v>661.4</v>
      </c>
      <c r="E105" s="411">
        <v>36.700000000000003</v>
      </c>
      <c r="F105" s="411">
        <f>D105/E105</f>
        <v>18.021798365122613</v>
      </c>
      <c r="G105" s="411">
        <v>10.7</v>
      </c>
      <c r="H105" s="411">
        <v>64.3</v>
      </c>
      <c r="I105" s="529">
        <v>2265.9</v>
      </c>
      <c r="J105" s="412">
        <f t="shared" si="21"/>
        <v>165.35</v>
      </c>
    </row>
    <row r="106" spans="1:10" ht="15.75" customHeight="1" thickBot="1" x14ac:dyDescent="0.3">
      <c r="A106" s="414" t="s">
        <v>485</v>
      </c>
      <c r="B106" s="415" t="s">
        <v>49</v>
      </c>
      <c r="C106" s="416" t="s">
        <v>9</v>
      </c>
      <c r="D106" s="602">
        <v>1883.2</v>
      </c>
      <c r="E106" s="417">
        <v>37</v>
      </c>
      <c r="F106" s="417">
        <f t="shared" si="18"/>
        <v>50.8972972972973</v>
      </c>
      <c r="G106" s="417">
        <v>10.7</v>
      </c>
      <c r="H106" s="417">
        <v>64.3</v>
      </c>
      <c r="I106" s="530">
        <v>6452.2</v>
      </c>
      <c r="J106" s="418">
        <f t="shared" si="21"/>
        <v>470.8</v>
      </c>
    </row>
    <row r="107" spans="1:10" ht="15.75" customHeight="1" x14ac:dyDescent="0.25">
      <c r="A107" s="368">
        <v>8142</v>
      </c>
      <c r="B107" s="369" t="s">
        <v>53</v>
      </c>
      <c r="C107" s="370" t="s">
        <v>5</v>
      </c>
      <c r="D107" s="603">
        <v>1780.6</v>
      </c>
      <c r="E107" s="371">
        <v>39.299999999999997</v>
      </c>
      <c r="F107" s="371">
        <f>D107/E107</f>
        <v>45.30788804071247</v>
      </c>
      <c r="G107" s="384">
        <v>11.6</v>
      </c>
      <c r="H107" s="384">
        <v>35.700000000000003</v>
      </c>
      <c r="I107" s="524">
        <v>6785.9</v>
      </c>
      <c r="J107" s="385">
        <f>D107/4</f>
        <v>445.15</v>
      </c>
    </row>
    <row r="108" spans="1:10" ht="15.75" customHeight="1" x14ac:dyDescent="0.25">
      <c r="A108" s="373" t="s">
        <v>567</v>
      </c>
      <c r="B108" s="374" t="s">
        <v>55</v>
      </c>
      <c r="C108" s="375" t="s">
        <v>6</v>
      </c>
      <c r="D108" s="604">
        <v>1122.9000000000001</v>
      </c>
      <c r="E108" s="376">
        <v>27.3</v>
      </c>
      <c r="F108" s="376">
        <f>D108/E108</f>
        <v>41.131868131868131</v>
      </c>
      <c r="G108" s="386">
        <v>11.6</v>
      </c>
      <c r="H108" s="386">
        <v>35.700000000000003</v>
      </c>
      <c r="I108" s="526">
        <v>6171.2</v>
      </c>
      <c r="J108" s="387">
        <f t="shared" si="21"/>
        <v>280.72500000000002</v>
      </c>
    </row>
    <row r="109" spans="1:10" ht="15.75" customHeight="1" x14ac:dyDescent="0.25">
      <c r="A109" s="373" t="s">
        <v>568</v>
      </c>
      <c r="B109" s="374" t="s">
        <v>57</v>
      </c>
      <c r="C109" s="375" t="s">
        <v>8</v>
      </c>
      <c r="D109" s="604">
        <v>2222.1</v>
      </c>
      <c r="E109" s="376">
        <v>34.299999999999997</v>
      </c>
      <c r="F109" s="376">
        <f>D109/E109</f>
        <v>64.78425655976676</v>
      </c>
      <c r="G109" s="386">
        <v>11.6</v>
      </c>
      <c r="H109" s="386">
        <v>35.700000000000003</v>
      </c>
      <c r="I109" s="526">
        <v>12212.4</v>
      </c>
      <c r="J109" s="387">
        <f t="shared" si="21"/>
        <v>555.52499999999998</v>
      </c>
    </row>
    <row r="110" spans="1:10" ht="15.75" customHeight="1" x14ac:dyDescent="0.25">
      <c r="A110" s="378" t="s">
        <v>569</v>
      </c>
      <c r="B110" s="374" t="s">
        <v>56</v>
      </c>
      <c r="C110" s="375" t="s">
        <v>7</v>
      </c>
      <c r="D110" s="604">
        <v>674.8</v>
      </c>
      <c r="E110" s="376">
        <v>36.700000000000003</v>
      </c>
      <c r="F110" s="376">
        <f>D110/E110</f>
        <v>18.386920980926426</v>
      </c>
      <c r="G110" s="388">
        <v>11.6</v>
      </c>
      <c r="H110" s="388">
        <v>35.700000000000003</v>
      </c>
      <c r="I110" s="525">
        <v>3708.5</v>
      </c>
      <c r="J110" s="389">
        <f t="shared" si="21"/>
        <v>168.7</v>
      </c>
    </row>
    <row r="111" spans="1:10" ht="15.75" customHeight="1" thickBot="1" x14ac:dyDescent="0.3">
      <c r="A111" s="379" t="s">
        <v>570</v>
      </c>
      <c r="B111" s="380" t="s">
        <v>54</v>
      </c>
      <c r="C111" s="381" t="s">
        <v>9</v>
      </c>
      <c r="D111" s="605">
        <v>1921.4</v>
      </c>
      <c r="E111" s="382">
        <v>37</v>
      </c>
      <c r="F111" s="382">
        <f t="shared" si="18"/>
        <v>51.929729729729729</v>
      </c>
      <c r="G111" s="390">
        <v>11.6</v>
      </c>
      <c r="H111" s="390">
        <v>35.700000000000003</v>
      </c>
      <c r="I111" s="531">
        <v>10559.8</v>
      </c>
      <c r="J111" s="391">
        <f t="shared" si="21"/>
        <v>480.35</v>
      </c>
    </row>
    <row r="112" spans="1:10" ht="15.75" customHeight="1" x14ac:dyDescent="0.25">
      <c r="A112" s="350">
        <v>6588</v>
      </c>
      <c r="B112" s="351" t="s">
        <v>72</v>
      </c>
      <c r="C112" s="352" t="s">
        <v>5</v>
      </c>
      <c r="D112" s="606">
        <v>1756.9</v>
      </c>
      <c r="E112" s="336">
        <v>39.299999999999997</v>
      </c>
      <c r="F112" s="336">
        <f>D112/E112</f>
        <v>44.704834605597966</v>
      </c>
      <c r="G112" s="353">
        <v>31.8</v>
      </c>
      <c r="H112" s="353">
        <v>37</v>
      </c>
      <c r="I112" s="532">
        <v>4036.7</v>
      </c>
      <c r="J112" s="354">
        <f>D112/4</f>
        <v>439.22500000000002</v>
      </c>
    </row>
    <row r="113" spans="1:10" ht="15.75" customHeight="1" x14ac:dyDescent="0.25">
      <c r="A113" s="355" t="s">
        <v>75</v>
      </c>
      <c r="B113" s="356" t="s">
        <v>76</v>
      </c>
      <c r="C113" s="357" t="s">
        <v>6</v>
      </c>
      <c r="D113" s="607">
        <v>1107.9000000000001</v>
      </c>
      <c r="E113" s="342">
        <v>27.3</v>
      </c>
      <c r="F113" s="342">
        <f>D113/E113</f>
        <v>40.582417582417584</v>
      </c>
      <c r="G113" s="358">
        <v>31.8</v>
      </c>
      <c r="H113" s="358">
        <v>37</v>
      </c>
      <c r="I113" s="533">
        <v>2545.6</v>
      </c>
      <c r="J113" s="359">
        <f t="shared" si="21"/>
        <v>276.97500000000002</v>
      </c>
    </row>
    <row r="114" spans="1:10" ht="15.75" customHeight="1" x14ac:dyDescent="0.25">
      <c r="A114" s="355" t="s">
        <v>79</v>
      </c>
      <c r="B114" s="356" t="s">
        <v>80</v>
      </c>
      <c r="C114" s="357" t="s">
        <v>8</v>
      </c>
      <c r="D114" s="607">
        <v>2192.5</v>
      </c>
      <c r="E114" s="342">
        <v>34.299999999999997</v>
      </c>
      <c r="F114" s="342">
        <f>D114/E114</f>
        <v>63.921282798833822</v>
      </c>
      <c r="G114" s="358">
        <v>31.8</v>
      </c>
      <c r="H114" s="358">
        <v>37</v>
      </c>
      <c r="I114" s="533">
        <v>5037.6000000000004</v>
      </c>
      <c r="J114" s="359">
        <f t="shared" si="21"/>
        <v>548.125</v>
      </c>
    </row>
    <row r="115" spans="1:10" ht="15.75" customHeight="1" x14ac:dyDescent="0.25">
      <c r="A115" s="360" t="s">
        <v>77</v>
      </c>
      <c r="B115" s="356" t="s">
        <v>78</v>
      </c>
      <c r="C115" s="357" t="s">
        <v>7</v>
      </c>
      <c r="D115" s="607">
        <v>665.8</v>
      </c>
      <c r="E115" s="342">
        <v>36.700000000000003</v>
      </c>
      <c r="F115" s="342">
        <f>D115/E115</f>
        <v>18.141689373297002</v>
      </c>
      <c r="G115" s="361">
        <v>31.8</v>
      </c>
      <c r="H115" s="361">
        <v>37</v>
      </c>
      <c r="I115" s="534">
        <v>1529.8</v>
      </c>
      <c r="J115" s="362">
        <f t="shared" si="21"/>
        <v>166.45</v>
      </c>
    </row>
    <row r="116" spans="1:10" ht="15.75" customHeight="1" thickBot="1" x14ac:dyDescent="0.3">
      <c r="A116" s="363" t="s">
        <v>73</v>
      </c>
      <c r="B116" s="364" t="s">
        <v>74</v>
      </c>
      <c r="C116" s="365" t="s">
        <v>9</v>
      </c>
      <c r="D116" s="608">
        <v>1895.8</v>
      </c>
      <c r="E116" s="348">
        <v>37</v>
      </c>
      <c r="F116" s="348">
        <f t="shared" si="18"/>
        <v>51.237837837837837</v>
      </c>
      <c r="G116" s="366">
        <v>31.8</v>
      </c>
      <c r="H116" s="366">
        <v>37</v>
      </c>
      <c r="I116" s="535">
        <v>4355.8999999999996</v>
      </c>
      <c r="J116" s="367">
        <f t="shared" si="21"/>
        <v>473.95</v>
      </c>
    </row>
    <row r="117" spans="1:10" ht="15.75" customHeight="1" x14ac:dyDescent="0.25">
      <c r="A117" s="368">
        <v>6601</v>
      </c>
      <c r="B117" s="369" t="s">
        <v>81</v>
      </c>
      <c r="C117" s="370" t="s">
        <v>5</v>
      </c>
      <c r="D117" s="603">
        <v>1747.7</v>
      </c>
      <c r="E117" s="371">
        <v>39.299999999999997</v>
      </c>
      <c r="F117" s="371">
        <f>D117/E117</f>
        <v>44.470737913486012</v>
      </c>
      <c r="G117" s="384">
        <v>33.5</v>
      </c>
      <c r="H117" s="384">
        <v>60.5</v>
      </c>
      <c r="I117" s="524">
        <v>2498.1999999999998</v>
      </c>
      <c r="J117" s="385">
        <f>D117/4</f>
        <v>436.92500000000001</v>
      </c>
    </row>
    <row r="118" spans="1:10" ht="15.75" customHeight="1" x14ac:dyDescent="0.25">
      <c r="A118" s="373" t="s">
        <v>84</v>
      </c>
      <c r="B118" s="374" t="s">
        <v>85</v>
      </c>
      <c r="C118" s="375" t="s">
        <v>6</v>
      </c>
      <c r="D118" s="604">
        <v>1102.2</v>
      </c>
      <c r="E118" s="376">
        <v>27.3</v>
      </c>
      <c r="F118" s="376">
        <f>D118/E118</f>
        <v>40.373626373626372</v>
      </c>
      <c r="G118" s="386">
        <v>33.5</v>
      </c>
      <c r="H118" s="386">
        <v>60.5</v>
      </c>
      <c r="I118" s="526">
        <v>1575.4</v>
      </c>
      <c r="J118" s="387">
        <f t="shared" si="21"/>
        <v>275.55</v>
      </c>
    </row>
    <row r="119" spans="1:10" ht="15.75" customHeight="1" x14ac:dyDescent="0.25">
      <c r="A119" s="373" t="s">
        <v>88</v>
      </c>
      <c r="B119" s="374" t="s">
        <v>89</v>
      </c>
      <c r="C119" s="375" t="s">
        <v>8</v>
      </c>
      <c r="D119" s="604">
        <v>2181</v>
      </c>
      <c r="E119" s="376">
        <v>34.299999999999997</v>
      </c>
      <c r="F119" s="376">
        <f>D119/E119</f>
        <v>63.586005830903794</v>
      </c>
      <c r="G119" s="386">
        <v>33.5</v>
      </c>
      <c r="H119" s="386">
        <v>60.5</v>
      </c>
      <c r="I119" s="526">
        <v>3117.6</v>
      </c>
      <c r="J119" s="387">
        <f t="shared" si="21"/>
        <v>545.25</v>
      </c>
    </row>
    <row r="120" spans="1:10" ht="15.75" customHeight="1" x14ac:dyDescent="0.25">
      <c r="A120" s="378" t="s">
        <v>86</v>
      </c>
      <c r="B120" s="374" t="s">
        <v>87</v>
      </c>
      <c r="C120" s="375" t="s">
        <v>7</v>
      </c>
      <c r="D120" s="604">
        <v>662.3</v>
      </c>
      <c r="E120" s="376">
        <v>36.700000000000003</v>
      </c>
      <c r="F120" s="376">
        <f>D120/E120</f>
        <v>18.046321525885556</v>
      </c>
      <c r="G120" s="388">
        <v>33.5</v>
      </c>
      <c r="H120" s="388">
        <v>60.5</v>
      </c>
      <c r="I120" s="525">
        <v>946.8</v>
      </c>
      <c r="J120" s="389">
        <f t="shared" si="21"/>
        <v>165.57499999999999</v>
      </c>
    </row>
    <row r="121" spans="1:10" ht="15.75" customHeight="1" thickBot="1" x14ac:dyDescent="0.3">
      <c r="A121" s="379" t="s">
        <v>82</v>
      </c>
      <c r="B121" s="380" t="s">
        <v>83</v>
      </c>
      <c r="C121" s="381" t="s">
        <v>9</v>
      </c>
      <c r="D121" s="605">
        <v>1885.9</v>
      </c>
      <c r="E121" s="382">
        <v>37</v>
      </c>
      <c r="F121" s="382">
        <f t="shared" ref="F121:F136" si="22">D121/E121</f>
        <v>50.970270270270269</v>
      </c>
      <c r="G121" s="390">
        <v>33.5</v>
      </c>
      <c r="H121" s="390">
        <v>60.5</v>
      </c>
      <c r="I121" s="531">
        <v>2695.7</v>
      </c>
      <c r="J121" s="391">
        <f t="shared" si="21"/>
        <v>471.47500000000002</v>
      </c>
    </row>
    <row r="122" spans="1:10" ht="15.75" customHeight="1" x14ac:dyDescent="0.25">
      <c r="A122" s="403">
        <v>6593</v>
      </c>
      <c r="B122" s="419" t="s">
        <v>108</v>
      </c>
      <c r="C122" s="420" t="s">
        <v>5</v>
      </c>
      <c r="D122" s="600">
        <v>1736.4</v>
      </c>
      <c r="E122" s="406">
        <v>39.299999999999997</v>
      </c>
      <c r="F122" s="406">
        <f>D122/E122</f>
        <v>44.183206106870237</v>
      </c>
      <c r="G122" s="406">
        <v>54</v>
      </c>
      <c r="H122" s="406">
        <v>86.7</v>
      </c>
      <c r="I122" s="528">
        <v>1294.5</v>
      </c>
      <c r="J122" s="407">
        <f>D122/4</f>
        <v>434.1</v>
      </c>
    </row>
    <row r="123" spans="1:10" ht="15.75" customHeight="1" x14ac:dyDescent="0.25">
      <c r="A123" s="408" t="s">
        <v>111</v>
      </c>
      <c r="B123" s="421" t="s">
        <v>112</v>
      </c>
      <c r="C123" s="422" t="s">
        <v>6</v>
      </c>
      <c r="D123" s="601">
        <v>1095</v>
      </c>
      <c r="E123" s="411">
        <v>27.3</v>
      </c>
      <c r="F123" s="411">
        <f>D123/E123</f>
        <v>40.109890109890109</v>
      </c>
      <c r="G123" s="411">
        <v>54</v>
      </c>
      <c r="H123" s="411">
        <v>86.7</v>
      </c>
      <c r="I123" s="529">
        <v>816.3</v>
      </c>
      <c r="J123" s="412">
        <f t="shared" si="21"/>
        <v>273.75</v>
      </c>
    </row>
    <row r="124" spans="1:10" ht="15.75" customHeight="1" x14ac:dyDescent="0.25">
      <c r="A124" s="408" t="s">
        <v>115</v>
      </c>
      <c r="B124" s="421" t="s">
        <v>116</v>
      </c>
      <c r="C124" s="422" t="s">
        <v>8</v>
      </c>
      <c r="D124" s="601">
        <v>2166.9</v>
      </c>
      <c r="E124" s="411">
        <v>34.299999999999997</v>
      </c>
      <c r="F124" s="411">
        <f>D124/E124</f>
        <v>63.17492711370263</v>
      </c>
      <c r="G124" s="411">
        <v>54</v>
      </c>
      <c r="H124" s="411">
        <v>86.7</v>
      </c>
      <c r="I124" s="529">
        <v>1615.5</v>
      </c>
      <c r="J124" s="412">
        <f t="shared" si="21"/>
        <v>541.72500000000002</v>
      </c>
    </row>
    <row r="125" spans="1:10" ht="15.75" customHeight="1" x14ac:dyDescent="0.25">
      <c r="A125" s="413" t="s">
        <v>113</v>
      </c>
      <c r="B125" s="421" t="s">
        <v>114</v>
      </c>
      <c r="C125" s="422" t="s">
        <v>7</v>
      </c>
      <c r="D125" s="601">
        <v>658</v>
      </c>
      <c r="E125" s="411">
        <v>36.700000000000003</v>
      </c>
      <c r="F125" s="411">
        <f>D125/E125</f>
        <v>17.929155313351497</v>
      </c>
      <c r="G125" s="411">
        <v>54</v>
      </c>
      <c r="H125" s="411">
        <v>86.7</v>
      </c>
      <c r="I125" s="529">
        <v>490.5</v>
      </c>
      <c r="J125" s="412">
        <f t="shared" si="21"/>
        <v>164.5</v>
      </c>
    </row>
    <row r="126" spans="1:10" ht="15.75" customHeight="1" thickBot="1" x14ac:dyDescent="0.3">
      <c r="A126" s="414" t="s">
        <v>109</v>
      </c>
      <c r="B126" s="423" t="s">
        <v>110</v>
      </c>
      <c r="C126" s="424" t="s">
        <v>9</v>
      </c>
      <c r="D126" s="602">
        <v>1873.7</v>
      </c>
      <c r="E126" s="417">
        <v>37</v>
      </c>
      <c r="F126" s="417">
        <f t="shared" si="22"/>
        <v>50.640540540540542</v>
      </c>
      <c r="G126" s="417">
        <v>54</v>
      </c>
      <c r="H126" s="417">
        <v>86.7</v>
      </c>
      <c r="I126" s="530">
        <v>1396.9</v>
      </c>
      <c r="J126" s="418">
        <f t="shared" si="21"/>
        <v>468.42500000000001</v>
      </c>
    </row>
    <row r="127" spans="1:10" ht="15.75" customHeight="1" x14ac:dyDescent="0.25">
      <c r="A127" s="368">
        <v>8146</v>
      </c>
      <c r="B127" s="369" t="s">
        <v>562</v>
      </c>
      <c r="C127" s="370" t="s">
        <v>5</v>
      </c>
      <c r="D127" s="603">
        <v>1751.5</v>
      </c>
      <c r="E127" s="371">
        <v>39.299999999999997</v>
      </c>
      <c r="F127" s="371">
        <f>D127/E127</f>
        <v>44.567430025445297</v>
      </c>
      <c r="G127" s="371">
        <v>68.3</v>
      </c>
      <c r="H127" s="371">
        <v>73.400000000000006</v>
      </c>
      <c r="I127" s="536">
        <v>1277.3</v>
      </c>
      <c r="J127" s="372">
        <f>D127/4</f>
        <v>437.875</v>
      </c>
    </row>
    <row r="128" spans="1:10" ht="15.75" customHeight="1" x14ac:dyDescent="0.25">
      <c r="A128" s="373" t="s">
        <v>571</v>
      </c>
      <c r="B128" s="374" t="s">
        <v>563</v>
      </c>
      <c r="C128" s="375" t="s">
        <v>6</v>
      </c>
      <c r="D128" s="604">
        <v>1104.5</v>
      </c>
      <c r="E128" s="376">
        <v>27.3</v>
      </c>
      <c r="F128" s="376">
        <f>D128/E128</f>
        <v>40.45787545787546</v>
      </c>
      <c r="G128" s="376">
        <v>68.3</v>
      </c>
      <c r="H128" s="376">
        <v>73.400000000000006</v>
      </c>
      <c r="I128" s="537">
        <v>805.5</v>
      </c>
      <c r="J128" s="377">
        <f t="shared" si="21"/>
        <v>276.125</v>
      </c>
    </row>
    <row r="129" spans="1:10" ht="15.75" customHeight="1" x14ac:dyDescent="0.25">
      <c r="A129" s="373" t="s">
        <v>572</v>
      </c>
      <c r="B129" s="374" t="s">
        <v>564</v>
      </c>
      <c r="C129" s="375" t="s">
        <v>8</v>
      </c>
      <c r="D129" s="604">
        <v>2185.8000000000002</v>
      </c>
      <c r="E129" s="376">
        <v>34.299999999999997</v>
      </c>
      <c r="F129" s="376">
        <f>D129/E129</f>
        <v>63.725947521865898</v>
      </c>
      <c r="G129" s="376">
        <v>68.3</v>
      </c>
      <c r="H129" s="376">
        <v>73.400000000000006</v>
      </c>
      <c r="I129" s="537">
        <v>1594.1</v>
      </c>
      <c r="J129" s="377">
        <f t="shared" si="21"/>
        <v>546.45000000000005</v>
      </c>
    </row>
    <row r="130" spans="1:10" ht="15.75" customHeight="1" x14ac:dyDescent="0.25">
      <c r="A130" s="378" t="s">
        <v>573</v>
      </c>
      <c r="B130" s="374" t="s">
        <v>565</v>
      </c>
      <c r="C130" s="375" t="s">
        <v>7</v>
      </c>
      <c r="D130" s="604">
        <v>663.7</v>
      </c>
      <c r="E130" s="376">
        <v>36.700000000000003</v>
      </c>
      <c r="F130" s="376">
        <f>D130/E130</f>
        <v>18.084468664850135</v>
      </c>
      <c r="G130" s="376">
        <v>68.3</v>
      </c>
      <c r="H130" s="376">
        <v>73.400000000000006</v>
      </c>
      <c r="I130" s="537">
        <v>484.1</v>
      </c>
      <c r="J130" s="377">
        <f t="shared" si="21"/>
        <v>165.92500000000001</v>
      </c>
    </row>
    <row r="131" spans="1:10" ht="15.75" customHeight="1" thickBot="1" x14ac:dyDescent="0.3">
      <c r="A131" s="379" t="s">
        <v>574</v>
      </c>
      <c r="B131" s="380" t="s">
        <v>566</v>
      </c>
      <c r="C131" s="381" t="s">
        <v>9</v>
      </c>
      <c r="D131" s="605">
        <v>1890</v>
      </c>
      <c r="E131" s="382">
        <v>37</v>
      </c>
      <c r="F131" s="382">
        <f t="shared" ref="F131" si="23">D131/E131</f>
        <v>51.081081081081081</v>
      </c>
      <c r="G131" s="382">
        <v>68.3</v>
      </c>
      <c r="H131" s="382">
        <v>73.400000000000006</v>
      </c>
      <c r="I131" s="538"/>
      <c r="J131" s="383">
        <f t="shared" si="21"/>
        <v>472.5</v>
      </c>
    </row>
    <row r="132" spans="1:10" ht="15.75" customHeight="1" x14ac:dyDescent="0.25">
      <c r="A132" s="666">
        <v>6602</v>
      </c>
      <c r="B132" s="667" t="s">
        <v>117</v>
      </c>
      <c r="C132" s="668" t="s">
        <v>5</v>
      </c>
      <c r="D132" s="669">
        <v>1720</v>
      </c>
      <c r="E132" s="670">
        <v>39.299999999999997</v>
      </c>
      <c r="F132" s="670">
        <f>D132/E132</f>
        <v>43.765903307888046</v>
      </c>
      <c r="G132" s="670">
        <v>74.3</v>
      </c>
      <c r="H132" s="670">
        <v>82.3</v>
      </c>
      <c r="I132" s="671">
        <v>1059.4000000000001</v>
      </c>
      <c r="J132" s="672">
        <f>D132/4</f>
        <v>430</v>
      </c>
    </row>
    <row r="133" spans="1:10" ht="15.75" customHeight="1" x14ac:dyDescent="0.25">
      <c r="A133" s="355" t="s">
        <v>119</v>
      </c>
      <c r="B133" s="356" t="s">
        <v>34</v>
      </c>
      <c r="C133" s="357" t="s">
        <v>6</v>
      </c>
      <c r="D133" s="607">
        <v>1084.5999999999999</v>
      </c>
      <c r="E133" s="342">
        <v>27.3</v>
      </c>
      <c r="F133" s="342">
        <f>D133/E133</f>
        <v>39.728937728937723</v>
      </c>
      <c r="G133" s="342">
        <v>74.3</v>
      </c>
      <c r="H133" s="342">
        <v>82.3</v>
      </c>
      <c r="I133" s="673">
        <v>668.1</v>
      </c>
      <c r="J133" s="674">
        <f t="shared" si="21"/>
        <v>271.14999999999998</v>
      </c>
    </row>
    <row r="134" spans="1:10" ht="15.75" customHeight="1" x14ac:dyDescent="0.25">
      <c r="A134" s="355" t="s">
        <v>121</v>
      </c>
      <c r="B134" s="356" t="s">
        <v>38</v>
      </c>
      <c r="C134" s="357" t="s">
        <v>8</v>
      </c>
      <c r="D134" s="607">
        <v>2146.4</v>
      </c>
      <c r="E134" s="342">
        <v>34.299999999999997</v>
      </c>
      <c r="F134" s="342">
        <f>D134/E134</f>
        <v>62.577259475218668</v>
      </c>
      <c r="G134" s="342">
        <v>74.3</v>
      </c>
      <c r="H134" s="342">
        <v>82.3</v>
      </c>
      <c r="I134" s="673">
        <v>1322.1</v>
      </c>
      <c r="J134" s="674">
        <f t="shared" si="21"/>
        <v>536.6</v>
      </c>
    </row>
    <row r="135" spans="1:10" ht="15.75" customHeight="1" x14ac:dyDescent="0.25">
      <c r="A135" s="360" t="s">
        <v>120</v>
      </c>
      <c r="B135" s="356" t="s">
        <v>36</v>
      </c>
      <c r="C135" s="357" t="s">
        <v>7</v>
      </c>
      <c r="D135" s="607">
        <v>651.79999999999995</v>
      </c>
      <c r="E135" s="342">
        <v>36.700000000000003</v>
      </c>
      <c r="F135" s="342">
        <f>D135/E135</f>
        <v>17.760217983651224</v>
      </c>
      <c r="G135" s="342">
        <v>74.3</v>
      </c>
      <c r="H135" s="342">
        <v>82.3</v>
      </c>
      <c r="I135" s="673">
        <v>401.5</v>
      </c>
      <c r="J135" s="674">
        <f t="shared" si="21"/>
        <v>162.94999999999999</v>
      </c>
    </row>
    <row r="136" spans="1:10" ht="15.75" customHeight="1" thickBot="1" x14ac:dyDescent="0.3">
      <c r="A136" s="675" t="s">
        <v>118</v>
      </c>
      <c r="B136" s="676" t="s">
        <v>32</v>
      </c>
      <c r="C136" s="677" t="s">
        <v>9</v>
      </c>
      <c r="D136" s="678">
        <v>1856</v>
      </c>
      <c r="E136" s="679">
        <v>37</v>
      </c>
      <c r="F136" s="679">
        <f t="shared" si="22"/>
        <v>50.162162162162161</v>
      </c>
      <c r="G136" s="679">
        <v>74.3</v>
      </c>
      <c r="H136" s="679">
        <v>82.3</v>
      </c>
      <c r="I136" s="680">
        <v>1143.2</v>
      </c>
      <c r="J136" s="681">
        <f t="shared" si="21"/>
        <v>464</v>
      </c>
    </row>
    <row r="137" spans="1:10" ht="15.75" customHeight="1" x14ac:dyDescent="0.25">
      <c r="A137" s="295">
        <v>6980</v>
      </c>
      <c r="B137" s="268" t="s">
        <v>235</v>
      </c>
      <c r="C137" s="269" t="s">
        <v>5</v>
      </c>
      <c r="D137" s="609">
        <v>962.3</v>
      </c>
      <c r="E137" s="270">
        <v>20.8</v>
      </c>
      <c r="F137" s="271">
        <f>D137/E137</f>
        <v>46.264423076923073</v>
      </c>
      <c r="G137" s="270">
        <v>12.5</v>
      </c>
      <c r="H137" s="270">
        <v>10.199999999999999</v>
      </c>
      <c r="I137" s="539">
        <v>15985.9</v>
      </c>
      <c r="J137" s="272">
        <f>D137/4</f>
        <v>240.57499999999999</v>
      </c>
    </row>
    <row r="138" spans="1:10" ht="15.75" customHeight="1" x14ac:dyDescent="0.25">
      <c r="A138" s="118" t="s">
        <v>288</v>
      </c>
      <c r="B138" s="53" t="s">
        <v>237</v>
      </c>
      <c r="C138" s="296" t="s">
        <v>6</v>
      </c>
      <c r="D138" s="610">
        <v>915.4</v>
      </c>
      <c r="E138" s="54">
        <v>20.5</v>
      </c>
      <c r="F138" s="54">
        <f>D138/E138</f>
        <v>44.653658536585368</v>
      </c>
      <c r="G138" s="54">
        <v>12</v>
      </c>
      <c r="H138" s="54">
        <v>9.4</v>
      </c>
      <c r="I138" s="540">
        <v>17477.900000000001</v>
      </c>
      <c r="J138" s="297">
        <f t="shared" si="21"/>
        <v>228.85</v>
      </c>
    </row>
    <row r="139" spans="1:10" ht="15.75" customHeight="1" x14ac:dyDescent="0.25">
      <c r="A139" s="118" t="s">
        <v>290</v>
      </c>
      <c r="B139" s="53" t="s">
        <v>239</v>
      </c>
      <c r="C139" s="296" t="s">
        <v>8</v>
      </c>
      <c r="D139" s="610">
        <v>1357.3</v>
      </c>
      <c r="E139" s="54">
        <v>20.3</v>
      </c>
      <c r="F139" s="54">
        <f>D139/E139</f>
        <v>66.862068965517238</v>
      </c>
      <c r="G139" s="54">
        <v>13</v>
      </c>
      <c r="H139" s="54">
        <v>10.4</v>
      </c>
      <c r="I139" s="540">
        <v>22095</v>
      </c>
      <c r="J139" s="297">
        <f t="shared" si="21"/>
        <v>339.32499999999999</v>
      </c>
    </row>
    <row r="140" spans="1:10" ht="15.75" customHeight="1" x14ac:dyDescent="0.25">
      <c r="A140" s="118" t="s">
        <v>289</v>
      </c>
      <c r="B140" s="53" t="s">
        <v>238</v>
      </c>
      <c r="C140" s="296" t="s">
        <v>7</v>
      </c>
      <c r="D140" s="610">
        <v>380.7</v>
      </c>
      <c r="E140" s="54">
        <v>20.8</v>
      </c>
      <c r="F140" s="54">
        <f>D140/E140</f>
        <v>18.302884615384613</v>
      </c>
      <c r="G140" s="54">
        <v>13.9</v>
      </c>
      <c r="H140" s="54">
        <v>11.6</v>
      </c>
      <c r="I140" s="540">
        <v>5466.8</v>
      </c>
      <c r="J140" s="297">
        <f t="shared" si="21"/>
        <v>95.174999999999997</v>
      </c>
    </row>
    <row r="141" spans="1:10" ht="15.75" customHeight="1" thickBot="1" x14ac:dyDescent="0.3">
      <c r="A141" s="258" t="s">
        <v>287</v>
      </c>
      <c r="B141" s="259" t="s">
        <v>236</v>
      </c>
      <c r="C141" s="298" t="s">
        <v>9</v>
      </c>
      <c r="D141" s="611">
        <v>1146.3</v>
      </c>
      <c r="E141" s="260">
        <v>20.7</v>
      </c>
      <c r="F141" s="260">
        <f t="shared" ref="F141:F156" si="24">D141/E141</f>
        <v>55.376811594202898</v>
      </c>
      <c r="G141" s="260">
        <v>13.1</v>
      </c>
      <c r="H141" s="260">
        <v>10.3</v>
      </c>
      <c r="I141" s="541">
        <v>18373.599999999999</v>
      </c>
      <c r="J141" s="299">
        <f t="shared" si="21"/>
        <v>286.57499999999999</v>
      </c>
    </row>
    <row r="142" spans="1:10" ht="15.75" customHeight="1" x14ac:dyDescent="0.25">
      <c r="A142" s="316" t="s">
        <v>161</v>
      </c>
      <c r="B142" s="282" t="s">
        <v>240</v>
      </c>
      <c r="C142" s="283" t="s">
        <v>5</v>
      </c>
      <c r="D142" s="612">
        <v>885.5</v>
      </c>
      <c r="E142" s="284">
        <v>20.8</v>
      </c>
      <c r="F142" s="285">
        <f>D142/E142</f>
        <v>42.57211538461538</v>
      </c>
      <c r="G142" s="317">
        <v>10.6</v>
      </c>
      <c r="H142" s="317">
        <v>38.1</v>
      </c>
      <c r="I142" s="542">
        <v>5002.3</v>
      </c>
      <c r="J142" s="318">
        <f>D142/4</f>
        <v>221.375</v>
      </c>
    </row>
    <row r="143" spans="1:10" ht="15.75" customHeight="1" x14ac:dyDescent="0.25">
      <c r="A143" s="121" t="s">
        <v>163</v>
      </c>
      <c r="B143" s="55" t="s">
        <v>242</v>
      </c>
      <c r="C143" s="59" t="s">
        <v>6</v>
      </c>
      <c r="D143" s="613">
        <v>842.2</v>
      </c>
      <c r="E143" s="56">
        <v>20.5</v>
      </c>
      <c r="F143" s="56">
        <f>D143/E143</f>
        <v>41.082926829268295</v>
      </c>
      <c r="G143" s="319">
        <v>10.6</v>
      </c>
      <c r="H143" s="319">
        <v>38.1</v>
      </c>
      <c r="I143" s="543">
        <v>4758.6000000000004</v>
      </c>
      <c r="J143" s="122">
        <f t="shared" si="21"/>
        <v>210.55</v>
      </c>
    </row>
    <row r="144" spans="1:10" ht="15.75" customHeight="1" x14ac:dyDescent="0.25">
      <c r="A144" s="121" t="s">
        <v>165</v>
      </c>
      <c r="B144" s="55" t="s">
        <v>244</v>
      </c>
      <c r="C144" s="59" t="s">
        <v>8</v>
      </c>
      <c r="D144" s="613">
        <v>1249</v>
      </c>
      <c r="E144" s="56">
        <v>20.3</v>
      </c>
      <c r="F144" s="56">
        <f>D144/E144</f>
        <v>61.52709359605911</v>
      </c>
      <c r="G144" s="57">
        <v>10.6</v>
      </c>
      <c r="H144" s="57">
        <v>38.1</v>
      </c>
      <c r="I144" s="544">
        <v>7055.6</v>
      </c>
      <c r="J144" s="120">
        <f t="shared" si="21"/>
        <v>312.25</v>
      </c>
    </row>
    <row r="145" spans="1:10" ht="15.75" customHeight="1" x14ac:dyDescent="0.25">
      <c r="A145" s="119" t="s">
        <v>164</v>
      </c>
      <c r="B145" s="55" t="s">
        <v>243</v>
      </c>
      <c r="C145" s="59" t="s">
        <v>7</v>
      </c>
      <c r="D145" s="613">
        <v>350.3</v>
      </c>
      <c r="E145" s="56">
        <v>20.8</v>
      </c>
      <c r="F145" s="56">
        <f>D145/E145</f>
        <v>16.841346153846153</v>
      </c>
      <c r="G145" s="57">
        <v>10.6</v>
      </c>
      <c r="H145" s="57">
        <v>38.1</v>
      </c>
      <c r="I145" s="544">
        <v>1978.8</v>
      </c>
      <c r="J145" s="120">
        <f t="shared" si="21"/>
        <v>87.575000000000003</v>
      </c>
    </row>
    <row r="146" spans="1:10" ht="15.75" customHeight="1" thickBot="1" x14ac:dyDescent="0.3">
      <c r="A146" s="286" t="s">
        <v>162</v>
      </c>
      <c r="B146" s="287" t="s">
        <v>241</v>
      </c>
      <c r="C146" s="294" t="s">
        <v>9</v>
      </c>
      <c r="D146" s="614">
        <v>1054.9000000000001</v>
      </c>
      <c r="E146" s="288">
        <v>20.7</v>
      </c>
      <c r="F146" s="288">
        <f t="shared" si="24"/>
        <v>50.961352657004838</v>
      </c>
      <c r="G146" s="320">
        <v>10.6</v>
      </c>
      <c r="H146" s="320">
        <v>38.1</v>
      </c>
      <c r="I146" s="545">
        <v>5959</v>
      </c>
      <c r="J146" s="321">
        <f t="shared" si="21"/>
        <v>263.72500000000002</v>
      </c>
    </row>
    <row r="147" spans="1:10" ht="15.75" customHeight="1" x14ac:dyDescent="0.25">
      <c r="A147" s="273" t="s">
        <v>166</v>
      </c>
      <c r="B147" s="328" t="s">
        <v>245</v>
      </c>
      <c r="C147" s="329" t="s">
        <v>5</v>
      </c>
      <c r="D147" s="615">
        <v>878.3</v>
      </c>
      <c r="E147" s="276">
        <v>20.8</v>
      </c>
      <c r="F147" s="276">
        <f>D147/E147</f>
        <v>42.225961538461533</v>
      </c>
      <c r="G147" s="276">
        <v>10.7</v>
      </c>
      <c r="H147" s="276">
        <v>64.3</v>
      </c>
      <c r="I147" s="546">
        <v>3009.2</v>
      </c>
      <c r="J147" s="325">
        <f>D147/4</f>
        <v>219.57499999999999</v>
      </c>
    </row>
    <row r="148" spans="1:10" ht="15.75" customHeight="1" x14ac:dyDescent="0.25">
      <c r="A148" s="125" t="s">
        <v>168</v>
      </c>
      <c r="B148" s="330" t="s">
        <v>247</v>
      </c>
      <c r="C148" s="62" t="s">
        <v>6</v>
      </c>
      <c r="D148" s="616">
        <v>835.5</v>
      </c>
      <c r="E148" s="60">
        <v>20.5</v>
      </c>
      <c r="F148" s="60">
        <f>D148/E148</f>
        <v>40.756097560975611</v>
      </c>
      <c r="G148" s="60">
        <v>10.7</v>
      </c>
      <c r="H148" s="60">
        <v>64.3</v>
      </c>
      <c r="I148" s="547">
        <v>2862.5</v>
      </c>
      <c r="J148" s="326">
        <f>D148/4</f>
        <v>208.875</v>
      </c>
    </row>
    <row r="149" spans="1:10" ht="15.75" customHeight="1" x14ac:dyDescent="0.25">
      <c r="A149" s="125" t="s">
        <v>170</v>
      </c>
      <c r="B149" s="330" t="s">
        <v>249</v>
      </c>
      <c r="C149" s="62" t="s">
        <v>8</v>
      </c>
      <c r="D149" s="616">
        <v>1238.9000000000001</v>
      </c>
      <c r="E149" s="60">
        <v>20.3</v>
      </c>
      <c r="F149" s="60">
        <f>D149/E149</f>
        <v>61.029556650246306</v>
      </c>
      <c r="G149" s="60">
        <v>10.7</v>
      </c>
      <c r="H149" s="60">
        <v>64.3</v>
      </c>
      <c r="I149" s="547">
        <v>4244.7</v>
      </c>
      <c r="J149" s="326">
        <f>D149/4</f>
        <v>309.72500000000002</v>
      </c>
    </row>
    <row r="150" spans="1:10" ht="15.75" customHeight="1" x14ac:dyDescent="0.25">
      <c r="A150" s="123" t="s">
        <v>169</v>
      </c>
      <c r="B150" s="330" t="s">
        <v>248</v>
      </c>
      <c r="C150" s="62" t="s">
        <v>7</v>
      </c>
      <c r="D150" s="616">
        <v>347.5</v>
      </c>
      <c r="E150" s="60">
        <v>20.8</v>
      </c>
      <c r="F150" s="60">
        <f>D150/E150</f>
        <v>16.70673076923077</v>
      </c>
      <c r="G150" s="60">
        <v>10.7</v>
      </c>
      <c r="H150" s="60">
        <v>64.3</v>
      </c>
      <c r="I150" s="547">
        <v>1190.5</v>
      </c>
      <c r="J150" s="326">
        <f>D150/4</f>
        <v>86.875</v>
      </c>
    </row>
    <row r="151" spans="1:10" ht="15.75" customHeight="1" thickBot="1" x14ac:dyDescent="0.3">
      <c r="A151" s="261" t="s">
        <v>167</v>
      </c>
      <c r="B151" s="331" t="s">
        <v>246</v>
      </c>
      <c r="C151" s="263" t="s">
        <v>9</v>
      </c>
      <c r="D151" s="617">
        <v>1046.3</v>
      </c>
      <c r="E151" s="264">
        <v>20.7</v>
      </c>
      <c r="F151" s="264">
        <f t="shared" si="24"/>
        <v>50.545893719806763</v>
      </c>
      <c r="G151" s="264">
        <v>10.7</v>
      </c>
      <c r="H151" s="264">
        <v>64.3</v>
      </c>
      <c r="I151" s="548">
        <v>3584.8</v>
      </c>
      <c r="J151" s="327">
        <f t="shared" si="21"/>
        <v>261.57499999999999</v>
      </c>
    </row>
    <row r="152" spans="1:10" ht="15.75" customHeight="1" x14ac:dyDescent="0.25">
      <c r="A152" s="316" t="s">
        <v>575</v>
      </c>
      <c r="B152" s="291" t="s">
        <v>250</v>
      </c>
      <c r="C152" s="292" t="s">
        <v>5</v>
      </c>
      <c r="D152" s="618">
        <v>896.1</v>
      </c>
      <c r="E152" s="285">
        <v>20.8</v>
      </c>
      <c r="F152" s="285">
        <f>D152/E152</f>
        <v>43.081730769230766</v>
      </c>
      <c r="G152" s="317">
        <v>11.6</v>
      </c>
      <c r="H152" s="317">
        <v>35.700000000000003</v>
      </c>
      <c r="I152" s="542">
        <v>4925</v>
      </c>
      <c r="J152" s="318">
        <f>D152/4</f>
        <v>224.02500000000001</v>
      </c>
    </row>
    <row r="153" spans="1:10" ht="15.75" customHeight="1" x14ac:dyDescent="0.25">
      <c r="A153" s="121" t="s">
        <v>576</v>
      </c>
      <c r="B153" s="58" t="s">
        <v>252</v>
      </c>
      <c r="C153" s="59" t="s">
        <v>6</v>
      </c>
      <c r="D153" s="619">
        <v>852.5</v>
      </c>
      <c r="E153" s="56">
        <v>20.5</v>
      </c>
      <c r="F153" s="56">
        <f>D153/E153</f>
        <v>41.585365853658537</v>
      </c>
      <c r="G153" s="319">
        <v>11.6</v>
      </c>
      <c r="H153" s="319">
        <v>35.700000000000003</v>
      </c>
      <c r="I153" s="543">
        <v>4685</v>
      </c>
      <c r="J153" s="122">
        <f>D153/4</f>
        <v>213.125</v>
      </c>
    </row>
    <row r="154" spans="1:10" ht="15.75" customHeight="1" x14ac:dyDescent="0.25">
      <c r="A154" s="121" t="s">
        <v>577</v>
      </c>
      <c r="B154" s="58" t="s">
        <v>254</v>
      </c>
      <c r="C154" s="59" t="s">
        <v>8</v>
      </c>
      <c r="D154" s="619">
        <v>1264</v>
      </c>
      <c r="E154" s="56">
        <v>20.3</v>
      </c>
      <c r="F154" s="56">
        <f>D154/E154</f>
        <v>62.266009852216747</v>
      </c>
      <c r="G154" s="319">
        <v>11.6</v>
      </c>
      <c r="H154" s="319">
        <v>35.700000000000003</v>
      </c>
      <c r="I154" s="543">
        <v>6946.6</v>
      </c>
      <c r="J154" s="122">
        <f>D154/4</f>
        <v>316</v>
      </c>
    </row>
    <row r="155" spans="1:10" ht="15.75" customHeight="1" x14ac:dyDescent="0.25">
      <c r="A155" s="119" t="s">
        <v>578</v>
      </c>
      <c r="B155" s="58" t="s">
        <v>253</v>
      </c>
      <c r="C155" s="59" t="s">
        <v>7</v>
      </c>
      <c r="D155" s="619">
        <v>354.5</v>
      </c>
      <c r="E155" s="56">
        <v>20.8</v>
      </c>
      <c r="F155" s="56">
        <f>D155/E155</f>
        <v>17.04326923076923</v>
      </c>
      <c r="G155" s="57">
        <v>11.6</v>
      </c>
      <c r="H155" s="57">
        <v>35.700000000000003</v>
      </c>
      <c r="I155" s="544">
        <v>1948.4</v>
      </c>
      <c r="J155" s="120">
        <f>D155/4</f>
        <v>88.625</v>
      </c>
    </row>
    <row r="156" spans="1:10" ht="15.75" customHeight="1" thickBot="1" x14ac:dyDescent="0.3">
      <c r="A156" s="286" t="s">
        <v>579</v>
      </c>
      <c r="B156" s="293" t="s">
        <v>251</v>
      </c>
      <c r="C156" s="294" t="s">
        <v>9</v>
      </c>
      <c r="D156" s="620">
        <v>1067.5</v>
      </c>
      <c r="E156" s="288">
        <v>20.7</v>
      </c>
      <c r="F156" s="288">
        <f t="shared" si="24"/>
        <v>51.570048309178745</v>
      </c>
      <c r="G156" s="289">
        <v>11.6</v>
      </c>
      <c r="H156" s="289">
        <v>35.700000000000003</v>
      </c>
      <c r="I156" s="549">
        <v>5866.7</v>
      </c>
      <c r="J156" s="290">
        <f t="shared" si="21"/>
        <v>266.875</v>
      </c>
    </row>
    <row r="157" spans="1:10" ht="15.75" customHeight="1" x14ac:dyDescent="0.25">
      <c r="A157" s="300" t="s">
        <v>171</v>
      </c>
      <c r="B157" s="301" t="s">
        <v>255</v>
      </c>
      <c r="C157" s="302" t="s">
        <v>5</v>
      </c>
      <c r="D157" s="621">
        <v>884.2</v>
      </c>
      <c r="E157" s="271">
        <v>20.8</v>
      </c>
      <c r="F157" s="271">
        <f>D157/E157</f>
        <v>42.509615384615387</v>
      </c>
      <c r="G157" s="303">
        <v>31.8</v>
      </c>
      <c r="H157" s="303">
        <v>37</v>
      </c>
      <c r="I157" s="550">
        <v>2031.5</v>
      </c>
      <c r="J157" s="304">
        <f>D157/4</f>
        <v>221.05</v>
      </c>
    </row>
    <row r="158" spans="1:10" ht="15.75" customHeight="1" x14ac:dyDescent="0.25">
      <c r="A158" s="305" t="s">
        <v>173</v>
      </c>
      <c r="B158" s="306" t="s">
        <v>257</v>
      </c>
      <c r="C158" s="296" t="s">
        <v>6</v>
      </c>
      <c r="D158" s="610">
        <v>841.1</v>
      </c>
      <c r="E158" s="54">
        <v>20.5</v>
      </c>
      <c r="F158" s="54">
        <f>D158/E158</f>
        <v>41.029268292682929</v>
      </c>
      <c r="G158" s="307">
        <v>31.8</v>
      </c>
      <c r="H158" s="307">
        <v>37</v>
      </c>
      <c r="I158" s="551">
        <v>1932.6</v>
      </c>
      <c r="J158" s="308">
        <f>D158/4</f>
        <v>210.27500000000001</v>
      </c>
    </row>
    <row r="159" spans="1:10" ht="15.75" customHeight="1" x14ac:dyDescent="0.25">
      <c r="A159" s="305" t="s">
        <v>175</v>
      </c>
      <c r="B159" s="306" t="s">
        <v>259</v>
      </c>
      <c r="C159" s="296" t="s">
        <v>8</v>
      </c>
      <c r="D159" s="610">
        <v>1247.0999999999999</v>
      </c>
      <c r="E159" s="54">
        <v>20.3</v>
      </c>
      <c r="F159" s="54">
        <f>D159/E159</f>
        <v>61.433497536945808</v>
      </c>
      <c r="G159" s="307">
        <v>31.8</v>
      </c>
      <c r="H159" s="307">
        <v>37</v>
      </c>
      <c r="I159" s="551">
        <v>2865.4</v>
      </c>
      <c r="J159" s="308">
        <f>D159/4</f>
        <v>311.77499999999998</v>
      </c>
    </row>
    <row r="160" spans="1:10" ht="15.75" customHeight="1" x14ac:dyDescent="0.25">
      <c r="A160" s="309" t="s">
        <v>174</v>
      </c>
      <c r="B160" s="306" t="s">
        <v>258</v>
      </c>
      <c r="C160" s="296" t="s">
        <v>7</v>
      </c>
      <c r="D160" s="610">
        <v>349.8</v>
      </c>
      <c r="E160" s="54">
        <v>20.8</v>
      </c>
      <c r="F160" s="54">
        <f>D160/E160</f>
        <v>16.817307692307693</v>
      </c>
      <c r="G160" s="310">
        <v>31.8</v>
      </c>
      <c r="H160" s="310">
        <v>37</v>
      </c>
      <c r="I160" s="552">
        <v>803.6</v>
      </c>
      <c r="J160" s="311">
        <f>D160/4</f>
        <v>87.45</v>
      </c>
    </row>
    <row r="161" spans="1:10" ht="15.75" customHeight="1" thickBot="1" x14ac:dyDescent="0.3">
      <c r="A161" s="312" t="s">
        <v>172</v>
      </c>
      <c r="B161" s="313" t="s">
        <v>256</v>
      </c>
      <c r="C161" s="298" t="s">
        <v>9</v>
      </c>
      <c r="D161" s="611">
        <v>1053.3</v>
      </c>
      <c r="E161" s="260">
        <v>20.7</v>
      </c>
      <c r="F161" s="260">
        <f t="shared" ref="F161:F221" si="25">D161/E161</f>
        <v>50.884057971014492</v>
      </c>
      <c r="G161" s="314">
        <v>31.8</v>
      </c>
      <c r="H161" s="314">
        <v>37</v>
      </c>
      <c r="I161" s="553">
        <v>2429.1999999999998</v>
      </c>
      <c r="J161" s="315">
        <f t="shared" si="21"/>
        <v>263.32499999999999</v>
      </c>
    </row>
    <row r="162" spans="1:10" ht="15.75" customHeight="1" x14ac:dyDescent="0.25">
      <c r="A162" s="316" t="s">
        <v>176</v>
      </c>
      <c r="B162" s="291" t="s">
        <v>260</v>
      </c>
      <c r="C162" s="292" t="s">
        <v>5</v>
      </c>
      <c r="D162" s="618">
        <v>879.6</v>
      </c>
      <c r="E162" s="285">
        <v>20.8</v>
      </c>
      <c r="F162" s="285">
        <f>D162/E162</f>
        <v>42.28846153846154</v>
      </c>
      <c r="G162" s="317">
        <v>33.5</v>
      </c>
      <c r="H162" s="317">
        <v>60.5</v>
      </c>
      <c r="I162" s="542">
        <v>1257.3</v>
      </c>
      <c r="J162" s="318">
        <f>D162/4</f>
        <v>219.9</v>
      </c>
    </row>
    <row r="163" spans="1:10" ht="15.75" customHeight="1" x14ac:dyDescent="0.25">
      <c r="A163" s="121" t="s">
        <v>178</v>
      </c>
      <c r="B163" s="58" t="s">
        <v>262</v>
      </c>
      <c r="C163" s="59" t="s">
        <v>6</v>
      </c>
      <c r="D163" s="619">
        <v>836.7</v>
      </c>
      <c r="E163" s="56">
        <v>20.5</v>
      </c>
      <c r="F163" s="56">
        <f>D163/E163</f>
        <v>40.814634146341469</v>
      </c>
      <c r="G163" s="319">
        <v>33.5</v>
      </c>
      <c r="H163" s="319">
        <v>60.5</v>
      </c>
      <c r="I163" s="543">
        <v>1196</v>
      </c>
      <c r="J163" s="122">
        <f>D163/4</f>
        <v>209.17500000000001</v>
      </c>
    </row>
    <row r="164" spans="1:10" ht="15.75" customHeight="1" x14ac:dyDescent="0.25">
      <c r="A164" s="121" t="s">
        <v>180</v>
      </c>
      <c r="B164" s="58" t="s">
        <v>264</v>
      </c>
      <c r="C164" s="59" t="s">
        <v>8</v>
      </c>
      <c r="D164" s="619">
        <v>1240.5999999999999</v>
      </c>
      <c r="E164" s="56">
        <v>20.3</v>
      </c>
      <c r="F164" s="56">
        <f>D164/E164</f>
        <v>61.113300492610833</v>
      </c>
      <c r="G164" s="319">
        <v>33.5</v>
      </c>
      <c r="H164" s="319">
        <v>60.5</v>
      </c>
      <c r="I164" s="543">
        <v>1773.3</v>
      </c>
      <c r="J164" s="122">
        <f>D164/4</f>
        <v>310.14999999999998</v>
      </c>
    </row>
    <row r="165" spans="1:10" ht="15.75" customHeight="1" x14ac:dyDescent="0.25">
      <c r="A165" s="119" t="s">
        <v>179</v>
      </c>
      <c r="B165" s="58" t="s">
        <v>263</v>
      </c>
      <c r="C165" s="59" t="s">
        <v>7</v>
      </c>
      <c r="D165" s="619">
        <v>347.9</v>
      </c>
      <c r="E165" s="56">
        <v>20.8</v>
      </c>
      <c r="F165" s="56">
        <f>D165/E165</f>
        <v>16.725961538461537</v>
      </c>
      <c r="G165" s="57">
        <v>33.5</v>
      </c>
      <c r="H165" s="57">
        <v>60.5</v>
      </c>
      <c r="I165" s="544">
        <v>497.3</v>
      </c>
      <c r="J165" s="120">
        <f>D165/4</f>
        <v>86.974999999999994</v>
      </c>
    </row>
    <row r="166" spans="1:10" ht="15.75" customHeight="1" thickBot="1" x14ac:dyDescent="0.3">
      <c r="A166" s="286" t="s">
        <v>177</v>
      </c>
      <c r="B166" s="293" t="s">
        <v>261</v>
      </c>
      <c r="C166" s="294" t="s">
        <v>9</v>
      </c>
      <c r="D166" s="620">
        <v>1047.7</v>
      </c>
      <c r="E166" s="288">
        <v>20.7</v>
      </c>
      <c r="F166" s="288">
        <f t="shared" si="25"/>
        <v>50.613526570048315</v>
      </c>
      <c r="G166" s="289">
        <v>33.5</v>
      </c>
      <c r="H166" s="289">
        <v>60.5</v>
      </c>
      <c r="I166" s="549">
        <v>1497.6</v>
      </c>
      <c r="J166" s="290">
        <f t="shared" ref="J166:J181" si="26">D166/4</f>
        <v>261.92500000000001</v>
      </c>
    </row>
    <row r="167" spans="1:10" ht="15.75" customHeight="1" x14ac:dyDescent="0.25">
      <c r="A167" s="273" t="s">
        <v>181</v>
      </c>
      <c r="B167" s="274" t="s">
        <v>265</v>
      </c>
      <c r="C167" s="275" t="s">
        <v>5</v>
      </c>
      <c r="D167" s="615">
        <v>873.9</v>
      </c>
      <c r="E167" s="276">
        <v>20.8</v>
      </c>
      <c r="F167" s="276">
        <f>D167/E167</f>
        <v>42.014423076923073</v>
      </c>
      <c r="G167" s="276">
        <v>54</v>
      </c>
      <c r="H167" s="276">
        <v>86.7</v>
      </c>
      <c r="I167" s="546">
        <v>651.5</v>
      </c>
      <c r="J167" s="325">
        <f>D167/4</f>
        <v>218.47499999999999</v>
      </c>
    </row>
    <row r="168" spans="1:10" ht="15.75" customHeight="1" x14ac:dyDescent="0.25">
      <c r="A168" s="125" t="s">
        <v>183</v>
      </c>
      <c r="B168" s="61" t="s">
        <v>267</v>
      </c>
      <c r="C168" s="62" t="s">
        <v>6</v>
      </c>
      <c r="D168" s="616">
        <v>831.3</v>
      </c>
      <c r="E168" s="60">
        <v>20.5</v>
      </c>
      <c r="F168" s="60">
        <f>D168/E168</f>
        <v>40.551219512195118</v>
      </c>
      <c r="G168" s="60">
        <v>54</v>
      </c>
      <c r="H168" s="60">
        <v>86.7</v>
      </c>
      <c r="I168" s="547">
        <v>619.70000000000005</v>
      </c>
      <c r="J168" s="326">
        <f>D168/4</f>
        <v>207.82499999999999</v>
      </c>
    </row>
    <row r="169" spans="1:10" ht="15.75" customHeight="1" x14ac:dyDescent="0.25">
      <c r="A169" s="125" t="s">
        <v>185</v>
      </c>
      <c r="B169" s="61" t="s">
        <v>269</v>
      </c>
      <c r="C169" s="62" t="s">
        <v>8</v>
      </c>
      <c r="D169" s="616">
        <v>1232.5</v>
      </c>
      <c r="E169" s="60">
        <v>20.3</v>
      </c>
      <c r="F169" s="60">
        <f>D169/E169</f>
        <v>60.714285714285715</v>
      </c>
      <c r="G169" s="60">
        <v>54</v>
      </c>
      <c r="H169" s="60">
        <v>86.7</v>
      </c>
      <c r="I169" s="547">
        <v>918.9</v>
      </c>
      <c r="J169" s="326">
        <f>D169/4</f>
        <v>308.125</v>
      </c>
    </row>
    <row r="170" spans="1:10" ht="15.75" customHeight="1" x14ac:dyDescent="0.25">
      <c r="A170" s="123" t="s">
        <v>184</v>
      </c>
      <c r="B170" s="61" t="s">
        <v>268</v>
      </c>
      <c r="C170" s="62" t="s">
        <v>7</v>
      </c>
      <c r="D170" s="616">
        <v>345.7</v>
      </c>
      <c r="E170" s="60">
        <v>20.8</v>
      </c>
      <c r="F170" s="60">
        <f>D170/E170</f>
        <v>16.620192307692307</v>
      </c>
      <c r="G170" s="60">
        <v>54</v>
      </c>
      <c r="H170" s="60">
        <v>86.7</v>
      </c>
      <c r="I170" s="547">
        <v>257.7</v>
      </c>
      <c r="J170" s="326">
        <f>D170/4</f>
        <v>86.424999999999997</v>
      </c>
    </row>
    <row r="171" spans="1:10" ht="15.75" customHeight="1" thickBot="1" x14ac:dyDescent="0.3">
      <c r="A171" s="261" t="s">
        <v>182</v>
      </c>
      <c r="B171" s="262" t="s">
        <v>266</v>
      </c>
      <c r="C171" s="263" t="s">
        <v>9</v>
      </c>
      <c r="D171" s="617">
        <v>1040.9000000000001</v>
      </c>
      <c r="E171" s="264">
        <v>20.7</v>
      </c>
      <c r="F171" s="264">
        <f t="shared" si="25"/>
        <v>50.285024154589379</v>
      </c>
      <c r="G171" s="264">
        <v>54</v>
      </c>
      <c r="H171" s="264">
        <v>86.7</v>
      </c>
      <c r="I171" s="548">
        <v>776</v>
      </c>
      <c r="J171" s="327">
        <f t="shared" si="26"/>
        <v>260.22500000000002</v>
      </c>
    </row>
    <row r="172" spans="1:10" ht="15.75" customHeight="1" x14ac:dyDescent="0.25">
      <c r="A172" s="316" t="s">
        <v>585</v>
      </c>
      <c r="B172" s="291" t="s">
        <v>580</v>
      </c>
      <c r="C172" s="292" t="s">
        <v>5</v>
      </c>
      <c r="D172" s="618">
        <v>881.5</v>
      </c>
      <c r="E172" s="285">
        <v>20.8</v>
      </c>
      <c r="F172" s="285">
        <f>D172/E172</f>
        <v>42.379807692307693</v>
      </c>
      <c r="G172" s="285">
        <v>68.3</v>
      </c>
      <c r="H172" s="285">
        <v>73.400000000000006</v>
      </c>
      <c r="I172" s="554">
        <v>642.79999999999995</v>
      </c>
      <c r="J172" s="322">
        <f>D172/4</f>
        <v>220.375</v>
      </c>
    </row>
    <row r="173" spans="1:10" ht="15.75" customHeight="1" x14ac:dyDescent="0.25">
      <c r="A173" s="121" t="s">
        <v>586</v>
      </c>
      <c r="B173" s="58" t="s">
        <v>581</v>
      </c>
      <c r="C173" s="59" t="s">
        <v>6</v>
      </c>
      <c r="D173" s="619">
        <v>838.5</v>
      </c>
      <c r="E173" s="56">
        <v>20.5</v>
      </c>
      <c r="F173" s="56">
        <f>D173/E173</f>
        <v>40.902439024390247</v>
      </c>
      <c r="G173" s="56">
        <v>68.3</v>
      </c>
      <c r="H173" s="56">
        <v>73.400000000000006</v>
      </c>
      <c r="I173" s="555">
        <v>611.5</v>
      </c>
      <c r="J173" s="323">
        <f>D173/4</f>
        <v>209.625</v>
      </c>
    </row>
    <row r="174" spans="1:10" ht="15.75" customHeight="1" x14ac:dyDescent="0.25">
      <c r="A174" s="121" t="s">
        <v>587</v>
      </c>
      <c r="B174" s="58" t="s">
        <v>582</v>
      </c>
      <c r="C174" s="59" t="s">
        <v>8</v>
      </c>
      <c r="D174" s="619">
        <v>1243.3</v>
      </c>
      <c r="E174" s="56">
        <v>20.3</v>
      </c>
      <c r="F174" s="56">
        <f>D174/E174</f>
        <v>61.24630541871921</v>
      </c>
      <c r="G174" s="56">
        <v>68.3</v>
      </c>
      <c r="H174" s="56">
        <v>73.400000000000006</v>
      </c>
      <c r="I174" s="555">
        <v>906.7</v>
      </c>
      <c r="J174" s="323">
        <f>D174/4</f>
        <v>310.82499999999999</v>
      </c>
    </row>
    <row r="175" spans="1:10" ht="15.75" customHeight="1" x14ac:dyDescent="0.25">
      <c r="A175" s="119" t="s">
        <v>588</v>
      </c>
      <c r="B175" s="58" t="s">
        <v>583</v>
      </c>
      <c r="C175" s="59" t="s">
        <v>7</v>
      </c>
      <c r="D175" s="619">
        <v>348.7</v>
      </c>
      <c r="E175" s="56">
        <v>20.8</v>
      </c>
      <c r="F175" s="56">
        <f>D175/E175</f>
        <v>16.764423076923077</v>
      </c>
      <c r="G175" s="56">
        <v>68.3</v>
      </c>
      <c r="H175" s="56">
        <v>73.400000000000006</v>
      </c>
      <c r="I175" s="555">
        <v>254.3</v>
      </c>
      <c r="J175" s="323">
        <f>D175/4</f>
        <v>87.174999999999997</v>
      </c>
    </row>
    <row r="176" spans="1:10" ht="15.75" customHeight="1" thickBot="1" x14ac:dyDescent="0.3">
      <c r="A176" s="286" t="s">
        <v>589</v>
      </c>
      <c r="B176" s="293" t="s">
        <v>584</v>
      </c>
      <c r="C176" s="294" t="s">
        <v>9</v>
      </c>
      <c r="D176" s="620">
        <v>1050</v>
      </c>
      <c r="E176" s="288">
        <v>20.7</v>
      </c>
      <c r="F176" s="288">
        <f t="shared" si="25"/>
        <v>50.724637681159422</v>
      </c>
      <c r="G176" s="288">
        <v>68.3</v>
      </c>
      <c r="H176" s="288">
        <v>73.400000000000006</v>
      </c>
      <c r="I176" s="556">
        <v>765.8</v>
      </c>
      <c r="J176" s="324">
        <f t="shared" si="26"/>
        <v>262.5</v>
      </c>
    </row>
    <row r="177" spans="1:10" ht="15.75" customHeight="1" x14ac:dyDescent="0.25">
      <c r="A177" s="682" t="s">
        <v>186</v>
      </c>
      <c r="B177" s="683" t="s">
        <v>270</v>
      </c>
      <c r="C177" s="684" t="s">
        <v>5</v>
      </c>
      <c r="D177" s="685">
        <v>865.6</v>
      </c>
      <c r="E177" s="686">
        <v>20.8</v>
      </c>
      <c r="F177" s="686">
        <f>D177/E177</f>
        <v>41.615384615384613</v>
      </c>
      <c r="G177" s="687">
        <v>74.3</v>
      </c>
      <c r="H177" s="687">
        <v>82.3</v>
      </c>
      <c r="I177" s="688">
        <v>533.20000000000005</v>
      </c>
      <c r="J177" s="689">
        <f>D177/4</f>
        <v>216.4</v>
      </c>
    </row>
    <row r="178" spans="1:10" ht="15.75" customHeight="1" x14ac:dyDescent="0.25">
      <c r="A178" s="305" t="s">
        <v>188</v>
      </c>
      <c r="B178" s="306" t="s">
        <v>272</v>
      </c>
      <c r="C178" s="296" t="s">
        <v>6</v>
      </c>
      <c r="D178" s="610">
        <v>823.4</v>
      </c>
      <c r="E178" s="54">
        <v>20.5</v>
      </c>
      <c r="F178" s="54">
        <f>D178/E178</f>
        <v>40.165853658536584</v>
      </c>
      <c r="G178" s="307">
        <v>74.3</v>
      </c>
      <c r="H178" s="307">
        <v>82.3</v>
      </c>
      <c r="I178" s="551">
        <v>507.2</v>
      </c>
      <c r="J178" s="308">
        <f>D178/4</f>
        <v>205.85</v>
      </c>
    </row>
    <row r="179" spans="1:10" ht="15.75" customHeight="1" x14ac:dyDescent="0.25">
      <c r="A179" s="305" t="s">
        <v>190</v>
      </c>
      <c r="B179" s="306" t="s">
        <v>274</v>
      </c>
      <c r="C179" s="296" t="s">
        <v>8</v>
      </c>
      <c r="D179" s="610">
        <v>1220.9000000000001</v>
      </c>
      <c r="E179" s="54">
        <v>20.3</v>
      </c>
      <c r="F179" s="54">
        <f>D179/E179</f>
        <v>60.142857142857146</v>
      </c>
      <c r="G179" s="307">
        <v>74.3</v>
      </c>
      <c r="H179" s="307">
        <v>82.3</v>
      </c>
      <c r="I179" s="551">
        <v>752.1</v>
      </c>
      <c r="J179" s="308">
        <f>D179/4</f>
        <v>305.22500000000002</v>
      </c>
    </row>
    <row r="180" spans="1:10" ht="15.75" customHeight="1" x14ac:dyDescent="0.25">
      <c r="A180" s="309" t="s">
        <v>189</v>
      </c>
      <c r="B180" s="306" t="s">
        <v>273</v>
      </c>
      <c r="C180" s="296" t="s">
        <v>7</v>
      </c>
      <c r="D180" s="610">
        <v>342.4</v>
      </c>
      <c r="E180" s="54">
        <v>20.8</v>
      </c>
      <c r="F180" s="54">
        <f>D180/E180</f>
        <v>16.46153846153846</v>
      </c>
      <c r="G180" s="310">
        <v>74.3</v>
      </c>
      <c r="H180" s="310">
        <v>82.3</v>
      </c>
      <c r="I180" s="552">
        <v>210.9</v>
      </c>
      <c r="J180" s="311">
        <f>D180/4</f>
        <v>85.6</v>
      </c>
    </row>
    <row r="181" spans="1:10" ht="15.75" customHeight="1" thickBot="1" x14ac:dyDescent="0.3">
      <c r="A181" s="690" t="s">
        <v>187</v>
      </c>
      <c r="B181" s="691" t="s">
        <v>271</v>
      </c>
      <c r="C181" s="692" t="s">
        <v>9</v>
      </c>
      <c r="D181" s="693">
        <v>1031.0999999999999</v>
      </c>
      <c r="E181" s="694">
        <v>20.7</v>
      </c>
      <c r="F181" s="694">
        <f t="shared" si="25"/>
        <v>49.811594202898547</v>
      </c>
      <c r="G181" s="695">
        <v>74.3</v>
      </c>
      <c r="H181" s="695">
        <v>82.3</v>
      </c>
      <c r="I181" s="696">
        <v>635.1</v>
      </c>
      <c r="J181" s="697">
        <f t="shared" si="26"/>
        <v>257.77499999999998</v>
      </c>
    </row>
    <row r="182" spans="1:10" ht="15.75" customHeight="1" x14ac:dyDescent="0.25">
      <c r="A182" s="241">
        <v>6576</v>
      </c>
      <c r="B182" s="157" t="s">
        <v>362</v>
      </c>
      <c r="C182" s="158" t="s">
        <v>5</v>
      </c>
      <c r="D182" s="576">
        <v>365.7</v>
      </c>
      <c r="E182" s="159">
        <v>8.9</v>
      </c>
      <c r="F182" s="159">
        <f>D182/E182</f>
        <v>41.089887640449433</v>
      </c>
      <c r="G182" s="242">
        <v>10.8</v>
      </c>
      <c r="H182" s="242">
        <v>11</v>
      </c>
      <c r="I182" s="500">
        <v>6691.9</v>
      </c>
      <c r="J182" s="243">
        <f>D182/1</f>
        <v>365.7</v>
      </c>
    </row>
    <row r="183" spans="1:10" ht="15.75" customHeight="1" x14ac:dyDescent="0.25">
      <c r="A183" s="102" t="s">
        <v>486</v>
      </c>
      <c r="B183" s="43" t="s">
        <v>363</v>
      </c>
      <c r="C183" s="44" t="s">
        <v>6</v>
      </c>
      <c r="D183" s="577">
        <v>269.7</v>
      </c>
      <c r="E183" s="20">
        <v>7.4</v>
      </c>
      <c r="F183" s="20">
        <f>D183/E183</f>
        <v>36.445945945945944</v>
      </c>
      <c r="G183" s="29">
        <v>10.8</v>
      </c>
      <c r="H183" s="29">
        <v>10.8</v>
      </c>
      <c r="I183" s="502">
        <v>5217.5</v>
      </c>
      <c r="J183" s="103">
        <f t="shared" ref="J183:J221" si="27">D183/1</f>
        <v>269.7</v>
      </c>
    </row>
    <row r="184" spans="1:10" ht="15.75" customHeight="1" x14ac:dyDescent="0.25">
      <c r="A184" s="102" t="s">
        <v>487</v>
      </c>
      <c r="B184" s="43" t="s">
        <v>364</v>
      </c>
      <c r="C184" s="44" t="s">
        <v>8</v>
      </c>
      <c r="D184" s="577">
        <v>519.29999999999995</v>
      </c>
      <c r="E184" s="20">
        <v>8.9</v>
      </c>
      <c r="F184" s="20">
        <f>D184/E184</f>
        <v>58.348314606741567</v>
      </c>
      <c r="G184" s="29">
        <v>10.9</v>
      </c>
      <c r="H184" s="29">
        <v>11.4</v>
      </c>
      <c r="I184" s="502">
        <v>9381</v>
      </c>
      <c r="J184" s="103">
        <f t="shared" si="27"/>
        <v>519.29999999999995</v>
      </c>
    </row>
    <row r="185" spans="1:10" ht="15.75" customHeight="1" x14ac:dyDescent="0.25">
      <c r="A185" s="104" t="s">
        <v>488</v>
      </c>
      <c r="B185" s="43" t="s">
        <v>365</v>
      </c>
      <c r="C185" s="44" t="s">
        <v>7</v>
      </c>
      <c r="D185" s="577">
        <v>151</v>
      </c>
      <c r="E185" s="20">
        <v>9</v>
      </c>
      <c r="F185" s="20">
        <f>D185/E185</f>
        <v>16.777777777777779</v>
      </c>
      <c r="G185" s="30">
        <v>11.9</v>
      </c>
      <c r="H185" s="30">
        <v>11.7</v>
      </c>
      <c r="I185" s="501">
        <v>2482.6</v>
      </c>
      <c r="J185" s="105">
        <f t="shared" si="27"/>
        <v>151</v>
      </c>
    </row>
    <row r="186" spans="1:10" ht="15.75" customHeight="1" thickBot="1" x14ac:dyDescent="0.3">
      <c r="A186" s="236" t="s">
        <v>489</v>
      </c>
      <c r="B186" s="139" t="s">
        <v>366</v>
      </c>
      <c r="C186" s="140" t="s">
        <v>9</v>
      </c>
      <c r="D186" s="578">
        <v>431.6</v>
      </c>
      <c r="E186" s="131">
        <v>9</v>
      </c>
      <c r="F186" s="131">
        <f t="shared" si="25"/>
        <v>47.955555555555556</v>
      </c>
      <c r="G186" s="237">
        <v>10.8</v>
      </c>
      <c r="H186" s="237">
        <v>10.8</v>
      </c>
      <c r="I186" s="632">
        <v>8073.6</v>
      </c>
      <c r="J186" s="238">
        <f t="shared" si="27"/>
        <v>431.6</v>
      </c>
    </row>
    <row r="187" spans="1:10" ht="15.75" customHeight="1" x14ac:dyDescent="0.25">
      <c r="A187" s="175">
        <v>6596</v>
      </c>
      <c r="B187" s="189" t="s">
        <v>367</v>
      </c>
      <c r="C187" s="190" t="s">
        <v>5</v>
      </c>
      <c r="D187" s="573">
        <v>326.2</v>
      </c>
      <c r="E187" s="179">
        <v>8.9</v>
      </c>
      <c r="F187" s="179">
        <f>D187/E187</f>
        <v>36.651685393258425</v>
      </c>
      <c r="G187" s="249">
        <v>10.8</v>
      </c>
      <c r="H187" s="249">
        <v>31.5</v>
      </c>
      <c r="I187" s="493">
        <v>1960.7</v>
      </c>
      <c r="J187" s="250">
        <f t="shared" si="27"/>
        <v>326.2</v>
      </c>
    </row>
    <row r="188" spans="1:10" ht="15.75" customHeight="1" x14ac:dyDescent="0.25">
      <c r="A188" s="76" t="s">
        <v>24</v>
      </c>
      <c r="B188" s="41" t="s">
        <v>368</v>
      </c>
      <c r="C188" s="42" t="s">
        <v>6</v>
      </c>
      <c r="D188" s="574">
        <v>240.6</v>
      </c>
      <c r="E188" s="15">
        <v>7.4</v>
      </c>
      <c r="F188" s="15">
        <f>D188/E188</f>
        <v>32.513513513513509</v>
      </c>
      <c r="G188" s="32">
        <v>10.8</v>
      </c>
      <c r="H188" s="32">
        <v>31.5</v>
      </c>
      <c r="I188" s="494">
        <v>1445.9</v>
      </c>
      <c r="J188" s="107">
        <f t="shared" si="27"/>
        <v>240.6</v>
      </c>
    </row>
    <row r="189" spans="1:10" ht="15.75" customHeight="1" x14ac:dyDescent="0.25">
      <c r="A189" s="76" t="s">
        <v>28</v>
      </c>
      <c r="B189" s="41" t="s">
        <v>369</v>
      </c>
      <c r="C189" s="42" t="s">
        <v>8</v>
      </c>
      <c r="D189" s="574">
        <v>461.9</v>
      </c>
      <c r="E189" s="15">
        <v>8.9</v>
      </c>
      <c r="F189" s="15">
        <f>D189/E189</f>
        <v>51.898876404494381</v>
      </c>
      <c r="G189" s="32">
        <v>10.8</v>
      </c>
      <c r="H189" s="32">
        <v>31.5</v>
      </c>
      <c r="I189" s="494">
        <v>2776.3</v>
      </c>
      <c r="J189" s="107">
        <f t="shared" si="27"/>
        <v>461.9</v>
      </c>
    </row>
    <row r="190" spans="1:10" ht="15.75" customHeight="1" x14ac:dyDescent="0.25">
      <c r="A190" s="74" t="s">
        <v>26</v>
      </c>
      <c r="B190" s="41" t="s">
        <v>370</v>
      </c>
      <c r="C190" s="42" t="s">
        <v>7</v>
      </c>
      <c r="D190" s="574">
        <v>134.69999999999999</v>
      </c>
      <c r="E190" s="15">
        <v>9</v>
      </c>
      <c r="F190" s="15">
        <f>D190/E190</f>
        <v>14.966666666666665</v>
      </c>
      <c r="G190" s="31">
        <v>10.8</v>
      </c>
      <c r="H190" s="31">
        <v>31.5</v>
      </c>
      <c r="I190" s="495">
        <v>809.6</v>
      </c>
      <c r="J190" s="106">
        <f t="shared" si="27"/>
        <v>134.69999999999999</v>
      </c>
    </row>
    <row r="191" spans="1:10" ht="15.75" customHeight="1" thickBot="1" x14ac:dyDescent="0.3">
      <c r="A191" s="182" t="s">
        <v>22</v>
      </c>
      <c r="B191" s="191" t="s">
        <v>371</v>
      </c>
      <c r="C191" s="192" t="s">
        <v>9</v>
      </c>
      <c r="D191" s="575">
        <v>385.1</v>
      </c>
      <c r="E191" s="186">
        <v>9</v>
      </c>
      <c r="F191" s="186">
        <f t="shared" si="25"/>
        <v>42.788888888888891</v>
      </c>
      <c r="G191" s="251">
        <v>10.8</v>
      </c>
      <c r="H191" s="251">
        <v>31.5</v>
      </c>
      <c r="I191" s="496">
        <v>2314.5</v>
      </c>
      <c r="J191" s="252">
        <f t="shared" si="27"/>
        <v>385.1</v>
      </c>
    </row>
    <row r="192" spans="1:10" ht="15.75" customHeight="1" x14ac:dyDescent="0.25">
      <c r="A192" s="151">
        <v>8162</v>
      </c>
      <c r="B192" s="162" t="s">
        <v>372</v>
      </c>
      <c r="C192" s="163" t="s">
        <v>5</v>
      </c>
      <c r="D192" s="570">
        <v>355.7</v>
      </c>
      <c r="E192" s="154">
        <v>8.9</v>
      </c>
      <c r="F192" s="154">
        <f>D192/E192</f>
        <v>39.966292134831455</v>
      </c>
      <c r="G192" s="244">
        <v>11.5</v>
      </c>
      <c r="H192" s="244">
        <v>34.4</v>
      </c>
      <c r="I192" s="558">
        <v>2289.6</v>
      </c>
      <c r="J192" s="245">
        <f t="shared" si="27"/>
        <v>355.7</v>
      </c>
    </row>
    <row r="193" spans="1:12" ht="15.75" customHeight="1" x14ac:dyDescent="0.25">
      <c r="A193" s="80" t="s">
        <v>590</v>
      </c>
      <c r="B193" s="45" t="s">
        <v>373</v>
      </c>
      <c r="C193" s="46" t="s">
        <v>6</v>
      </c>
      <c r="D193" s="571">
        <v>262.3</v>
      </c>
      <c r="E193" s="16">
        <v>7.4</v>
      </c>
      <c r="F193" s="16">
        <f>D193/E193</f>
        <v>35.445945945945944</v>
      </c>
      <c r="G193" s="34">
        <v>11.5</v>
      </c>
      <c r="H193" s="34">
        <v>34.4</v>
      </c>
      <c r="I193" s="633">
        <v>1688.5</v>
      </c>
      <c r="J193" s="109">
        <f t="shared" si="27"/>
        <v>262.3</v>
      </c>
    </row>
    <row r="194" spans="1:12" ht="15.75" customHeight="1" x14ac:dyDescent="0.25">
      <c r="A194" s="80" t="s">
        <v>591</v>
      </c>
      <c r="B194" s="45" t="s">
        <v>374</v>
      </c>
      <c r="C194" s="46" t="s">
        <v>8</v>
      </c>
      <c r="D194" s="571">
        <v>505</v>
      </c>
      <c r="E194" s="16">
        <v>8.9</v>
      </c>
      <c r="F194" s="16">
        <f>D194/E194</f>
        <v>56.741573033707866</v>
      </c>
      <c r="G194" s="34">
        <v>11.5</v>
      </c>
      <c r="H194" s="34">
        <v>34.4</v>
      </c>
      <c r="I194" s="633">
        <v>3250.8</v>
      </c>
      <c r="J194" s="109">
        <f t="shared" si="27"/>
        <v>505</v>
      </c>
    </row>
    <row r="195" spans="1:12" ht="15.75" customHeight="1" x14ac:dyDescent="0.25">
      <c r="A195" s="78" t="s">
        <v>592</v>
      </c>
      <c r="B195" s="45" t="s">
        <v>375</v>
      </c>
      <c r="C195" s="46" t="s">
        <v>7</v>
      </c>
      <c r="D195" s="571">
        <v>146.80000000000001</v>
      </c>
      <c r="E195" s="16">
        <v>9</v>
      </c>
      <c r="F195" s="16">
        <f>D195/E195</f>
        <v>16.311111111111114</v>
      </c>
      <c r="G195" s="33">
        <v>11.5</v>
      </c>
      <c r="H195" s="33">
        <v>34.4</v>
      </c>
      <c r="I195" s="559">
        <v>945</v>
      </c>
      <c r="J195" s="108">
        <f t="shared" si="27"/>
        <v>146.80000000000001</v>
      </c>
    </row>
    <row r="196" spans="1:12" ht="15.75" customHeight="1" thickBot="1" x14ac:dyDescent="0.3">
      <c r="A196" s="133" t="s">
        <v>593</v>
      </c>
      <c r="B196" s="143" t="s">
        <v>376</v>
      </c>
      <c r="C196" s="144" t="s">
        <v>9</v>
      </c>
      <c r="D196" s="572">
        <v>419.8</v>
      </c>
      <c r="E196" s="136">
        <v>9</v>
      </c>
      <c r="F196" s="136">
        <f t="shared" si="25"/>
        <v>46.644444444444446</v>
      </c>
      <c r="G196" s="239">
        <v>11.5</v>
      </c>
      <c r="H196" s="239">
        <v>34.4</v>
      </c>
      <c r="I196" s="560">
        <v>2702.7</v>
      </c>
      <c r="J196" s="240">
        <f t="shared" si="27"/>
        <v>419.8</v>
      </c>
    </row>
    <row r="197" spans="1:12" ht="15.75" customHeight="1" x14ac:dyDescent="0.25">
      <c r="A197" s="175">
        <v>6600</v>
      </c>
      <c r="B197" s="189" t="s">
        <v>377</v>
      </c>
      <c r="C197" s="190" t="s">
        <v>5</v>
      </c>
      <c r="D197" s="573">
        <v>316.10000000000002</v>
      </c>
      <c r="E197" s="179">
        <v>8.9</v>
      </c>
      <c r="F197" s="179">
        <f>D197/E197</f>
        <v>35.516853932584269</v>
      </c>
      <c r="G197" s="249">
        <v>26.7</v>
      </c>
      <c r="H197" s="249">
        <v>29.1</v>
      </c>
      <c r="I197" s="493">
        <v>850.3</v>
      </c>
      <c r="J197" s="250">
        <f t="shared" si="27"/>
        <v>316.10000000000002</v>
      </c>
    </row>
    <row r="198" spans="1:12" ht="15.75" customHeight="1" x14ac:dyDescent="0.25">
      <c r="A198" s="76" t="s">
        <v>66</v>
      </c>
      <c r="B198" s="41" t="s">
        <v>378</v>
      </c>
      <c r="C198" s="42" t="s">
        <v>6</v>
      </c>
      <c r="D198" s="574">
        <v>233.1</v>
      </c>
      <c r="E198" s="15">
        <v>7.4</v>
      </c>
      <c r="F198" s="15">
        <f>D198/E198</f>
        <v>31.499999999999996</v>
      </c>
      <c r="G198" s="32">
        <v>26.7</v>
      </c>
      <c r="H198" s="32">
        <v>29.1</v>
      </c>
      <c r="I198" s="494">
        <v>626.9</v>
      </c>
      <c r="J198" s="107">
        <f t="shared" si="27"/>
        <v>233.1</v>
      </c>
    </row>
    <row r="199" spans="1:12" ht="15.75" customHeight="1" x14ac:dyDescent="0.25">
      <c r="A199" s="76" t="s">
        <v>70</v>
      </c>
      <c r="B199" s="41" t="s">
        <v>379</v>
      </c>
      <c r="C199" s="42" t="s">
        <v>8</v>
      </c>
      <c r="D199" s="574">
        <v>448.8</v>
      </c>
      <c r="E199" s="15">
        <v>8.9</v>
      </c>
      <c r="F199" s="15">
        <f>D199/E199</f>
        <v>50.426966292134829</v>
      </c>
      <c r="G199" s="32">
        <v>26.7</v>
      </c>
      <c r="H199" s="32">
        <v>29.1</v>
      </c>
      <c r="I199" s="494">
        <v>1207.2</v>
      </c>
      <c r="J199" s="107">
        <f t="shared" si="27"/>
        <v>448.8</v>
      </c>
    </row>
    <row r="200" spans="1:12" ht="15.75" customHeight="1" x14ac:dyDescent="0.25">
      <c r="A200" s="74" t="s">
        <v>68</v>
      </c>
      <c r="B200" s="41" t="s">
        <v>380</v>
      </c>
      <c r="C200" s="42" t="s">
        <v>7</v>
      </c>
      <c r="D200" s="574">
        <v>130.5</v>
      </c>
      <c r="E200" s="15">
        <v>9</v>
      </c>
      <c r="F200" s="15">
        <f>D200/E200</f>
        <v>14.5</v>
      </c>
      <c r="G200" s="31">
        <v>26.7</v>
      </c>
      <c r="H200" s="31">
        <v>29.1</v>
      </c>
      <c r="I200" s="495">
        <v>351</v>
      </c>
      <c r="J200" s="106">
        <f t="shared" si="27"/>
        <v>130.5</v>
      </c>
    </row>
    <row r="201" spans="1:12" ht="15.75" customHeight="1" thickBot="1" x14ac:dyDescent="0.3">
      <c r="A201" s="182" t="s">
        <v>64</v>
      </c>
      <c r="B201" s="191" t="s">
        <v>381</v>
      </c>
      <c r="C201" s="192" t="s">
        <v>9</v>
      </c>
      <c r="D201" s="575">
        <v>373</v>
      </c>
      <c r="E201" s="186">
        <v>9</v>
      </c>
      <c r="F201" s="186">
        <f t="shared" si="25"/>
        <v>41.444444444444443</v>
      </c>
      <c r="G201" s="251">
        <v>26.7</v>
      </c>
      <c r="H201" s="251">
        <v>29.1</v>
      </c>
      <c r="I201" s="496">
        <v>1003.3</v>
      </c>
      <c r="J201" s="252">
        <f t="shared" si="27"/>
        <v>373</v>
      </c>
    </row>
    <row r="202" spans="1:12" ht="15.75" customHeight="1" x14ac:dyDescent="0.25">
      <c r="A202" s="246" t="s">
        <v>490</v>
      </c>
      <c r="B202" s="222" t="s">
        <v>382</v>
      </c>
      <c r="C202" s="223" t="s">
        <v>5</v>
      </c>
      <c r="D202" s="591">
        <v>191.9</v>
      </c>
      <c r="E202" s="168">
        <v>5.0999999999999996</v>
      </c>
      <c r="F202" s="168">
        <f>D202/E202</f>
        <v>37.627450980392162</v>
      </c>
      <c r="G202" s="247">
        <v>10.8</v>
      </c>
      <c r="H202" s="247">
        <v>11</v>
      </c>
      <c r="I202" s="514">
        <v>2953.2</v>
      </c>
      <c r="J202" s="248">
        <f t="shared" si="27"/>
        <v>191.9</v>
      </c>
    </row>
    <row r="203" spans="1:12" ht="15.75" customHeight="1" x14ac:dyDescent="0.25">
      <c r="A203" s="110" t="s">
        <v>491</v>
      </c>
      <c r="B203" s="49" t="s">
        <v>383</v>
      </c>
      <c r="C203" s="50" t="s">
        <v>6</v>
      </c>
      <c r="D203" s="592">
        <v>174.9</v>
      </c>
      <c r="E203" s="19">
        <v>5</v>
      </c>
      <c r="F203" s="19">
        <f>D203/E203</f>
        <v>34.980000000000004</v>
      </c>
      <c r="G203" s="35">
        <v>10.8</v>
      </c>
      <c r="H203" s="35">
        <v>10.8</v>
      </c>
      <c r="I203" s="516">
        <v>3383.8</v>
      </c>
      <c r="J203" s="111">
        <f t="shared" si="27"/>
        <v>174.9</v>
      </c>
      <c r="L203" s="638"/>
    </row>
    <row r="204" spans="1:12" ht="15.75" customHeight="1" x14ac:dyDescent="0.25">
      <c r="A204" s="110" t="s">
        <v>492</v>
      </c>
      <c r="B204" s="49" t="s">
        <v>384</v>
      </c>
      <c r="C204" s="50" t="s">
        <v>8</v>
      </c>
      <c r="D204" s="592">
        <v>262.60000000000002</v>
      </c>
      <c r="E204" s="19">
        <v>5.0999999999999996</v>
      </c>
      <c r="F204" s="19">
        <f>D204/E204</f>
        <v>51.490196078431381</v>
      </c>
      <c r="G204" s="35">
        <v>10.9</v>
      </c>
      <c r="H204" s="35">
        <v>11.4</v>
      </c>
      <c r="I204" s="516">
        <v>4744.3999999999996</v>
      </c>
      <c r="J204" s="111">
        <f t="shared" si="27"/>
        <v>262.60000000000002</v>
      </c>
      <c r="L204" s="638"/>
    </row>
    <row r="205" spans="1:12" ht="15.75" customHeight="1" x14ac:dyDescent="0.25">
      <c r="A205" s="112" t="s">
        <v>493</v>
      </c>
      <c r="B205" s="49" t="s">
        <v>385</v>
      </c>
      <c r="C205" s="50" t="s">
        <v>7</v>
      </c>
      <c r="D205" s="592">
        <v>74.8</v>
      </c>
      <c r="E205" s="19">
        <v>5.2</v>
      </c>
      <c r="F205" s="19">
        <f>D205/E205</f>
        <v>14.384615384615383</v>
      </c>
      <c r="G205" s="36">
        <v>11.9</v>
      </c>
      <c r="H205" s="36">
        <v>11.7</v>
      </c>
      <c r="I205" s="515">
        <v>1229.2</v>
      </c>
      <c r="J205" s="113">
        <f t="shared" si="27"/>
        <v>74.8</v>
      </c>
      <c r="L205" s="638"/>
    </row>
    <row r="206" spans="1:12" ht="15.75" customHeight="1" thickBot="1" x14ac:dyDescent="0.3">
      <c r="A206" s="253" t="s">
        <v>494</v>
      </c>
      <c r="B206" s="215" t="s">
        <v>386</v>
      </c>
      <c r="C206" s="216" t="s">
        <v>9</v>
      </c>
      <c r="D206" s="593">
        <v>221.4</v>
      </c>
      <c r="E206" s="149">
        <v>5.0999999999999996</v>
      </c>
      <c r="F206" s="149">
        <f t="shared" si="25"/>
        <v>43.411764705882355</v>
      </c>
      <c r="G206" s="254">
        <v>10.8</v>
      </c>
      <c r="H206" s="254">
        <v>10.8</v>
      </c>
      <c r="I206" s="634">
        <v>4140.6000000000004</v>
      </c>
      <c r="J206" s="255">
        <f t="shared" si="27"/>
        <v>221.4</v>
      </c>
      <c r="L206" s="638"/>
    </row>
    <row r="207" spans="1:12" ht="15.75" customHeight="1" x14ac:dyDescent="0.25">
      <c r="A207" s="195" t="s">
        <v>131</v>
      </c>
      <c r="B207" s="228" t="s">
        <v>387</v>
      </c>
      <c r="C207" s="229" t="s">
        <v>5</v>
      </c>
      <c r="D207" s="588">
        <v>171.2</v>
      </c>
      <c r="E207" s="199">
        <v>5.0999999999999996</v>
      </c>
      <c r="F207" s="199">
        <f>D207/E207</f>
        <v>33.568627450980394</v>
      </c>
      <c r="G207" s="278">
        <v>10.8</v>
      </c>
      <c r="H207" s="278">
        <v>31.5</v>
      </c>
      <c r="I207" s="507">
        <v>1028.9000000000001</v>
      </c>
      <c r="J207" s="279">
        <f t="shared" si="27"/>
        <v>171.2</v>
      </c>
    </row>
    <row r="208" spans="1:12" ht="15.75" customHeight="1" x14ac:dyDescent="0.25">
      <c r="A208" s="90" t="s">
        <v>133</v>
      </c>
      <c r="B208" s="47" t="s">
        <v>388</v>
      </c>
      <c r="C208" s="48" t="s">
        <v>6</v>
      </c>
      <c r="D208" s="589">
        <v>156</v>
      </c>
      <c r="E208" s="17">
        <v>5</v>
      </c>
      <c r="F208" s="17">
        <f>D208/E208</f>
        <v>31.2</v>
      </c>
      <c r="G208" s="38">
        <v>10.8</v>
      </c>
      <c r="H208" s="38">
        <v>31.5</v>
      </c>
      <c r="I208" s="508">
        <v>937.4</v>
      </c>
      <c r="J208" s="115">
        <f t="shared" si="27"/>
        <v>156</v>
      </c>
    </row>
    <row r="209" spans="1:10" ht="15.75" customHeight="1" x14ac:dyDescent="0.25">
      <c r="A209" s="90" t="s">
        <v>135</v>
      </c>
      <c r="B209" s="47" t="s">
        <v>389</v>
      </c>
      <c r="C209" s="48" t="s">
        <v>8</v>
      </c>
      <c r="D209" s="589">
        <v>234.2</v>
      </c>
      <c r="E209" s="17">
        <v>5.0999999999999996</v>
      </c>
      <c r="F209" s="17">
        <f>D209/E209</f>
        <v>45.921568627450981</v>
      </c>
      <c r="G209" s="38">
        <v>10.8</v>
      </c>
      <c r="H209" s="38">
        <v>31.5</v>
      </c>
      <c r="I209" s="508">
        <v>1407.8</v>
      </c>
      <c r="J209" s="115">
        <f t="shared" si="27"/>
        <v>234.2</v>
      </c>
    </row>
    <row r="210" spans="1:10" ht="15.75" customHeight="1" x14ac:dyDescent="0.25">
      <c r="A210" s="88" t="s">
        <v>134</v>
      </c>
      <c r="B210" s="47" t="s">
        <v>390</v>
      </c>
      <c r="C210" s="48" t="s">
        <v>7</v>
      </c>
      <c r="D210" s="589">
        <v>66.7</v>
      </c>
      <c r="E210" s="17">
        <v>5.2</v>
      </c>
      <c r="F210" s="17">
        <f>D210/E210</f>
        <v>12.826923076923077</v>
      </c>
      <c r="G210" s="37">
        <v>10.8</v>
      </c>
      <c r="H210" s="37">
        <v>31.5</v>
      </c>
      <c r="I210" s="509">
        <v>400.9</v>
      </c>
      <c r="J210" s="114">
        <f t="shared" si="27"/>
        <v>66.7</v>
      </c>
    </row>
    <row r="211" spans="1:10" ht="15.75" customHeight="1" thickBot="1" x14ac:dyDescent="0.3">
      <c r="A211" s="202" t="s">
        <v>132</v>
      </c>
      <c r="B211" s="230" t="s">
        <v>391</v>
      </c>
      <c r="C211" s="231" t="s">
        <v>9</v>
      </c>
      <c r="D211" s="590">
        <v>197.4</v>
      </c>
      <c r="E211" s="206">
        <v>5.0999999999999996</v>
      </c>
      <c r="F211" s="206">
        <f t="shared" si="25"/>
        <v>38.705882352941181</v>
      </c>
      <c r="G211" s="280">
        <v>10.8</v>
      </c>
      <c r="H211" s="280">
        <v>31.5</v>
      </c>
      <c r="I211" s="510">
        <v>1186.4000000000001</v>
      </c>
      <c r="J211" s="281">
        <f t="shared" si="27"/>
        <v>197.4</v>
      </c>
    </row>
    <row r="212" spans="1:10" ht="15.75" customHeight="1" x14ac:dyDescent="0.25">
      <c r="A212" s="170" t="s">
        <v>594</v>
      </c>
      <c r="B212" s="226" t="s">
        <v>392</v>
      </c>
      <c r="C212" s="227" t="s">
        <v>5</v>
      </c>
      <c r="D212" s="585">
        <v>186.6</v>
      </c>
      <c r="E212" s="173">
        <v>5.0999999999999996</v>
      </c>
      <c r="F212" s="173">
        <f>D212/E212</f>
        <v>36.588235294117645</v>
      </c>
      <c r="G212" s="266">
        <v>11.5</v>
      </c>
      <c r="H212" s="266">
        <v>34.4</v>
      </c>
      <c r="I212" s="561">
        <v>1201.2</v>
      </c>
      <c r="J212" s="267">
        <f t="shared" si="27"/>
        <v>186.6</v>
      </c>
    </row>
    <row r="213" spans="1:10" ht="15.75" customHeight="1" x14ac:dyDescent="0.25">
      <c r="A213" s="94" t="s">
        <v>595</v>
      </c>
      <c r="B213" s="51" t="s">
        <v>393</v>
      </c>
      <c r="C213" s="52" t="s">
        <v>6</v>
      </c>
      <c r="D213" s="586">
        <v>170</v>
      </c>
      <c r="E213" s="18">
        <v>5</v>
      </c>
      <c r="F213" s="18">
        <f>D213/E213</f>
        <v>34</v>
      </c>
      <c r="G213" s="40">
        <v>11.5</v>
      </c>
      <c r="H213" s="40">
        <v>34.4</v>
      </c>
      <c r="I213" s="635">
        <v>1094.5999999999999</v>
      </c>
      <c r="J213" s="117">
        <f t="shared" si="27"/>
        <v>170</v>
      </c>
    </row>
    <row r="214" spans="1:10" ht="15.75" customHeight="1" x14ac:dyDescent="0.25">
      <c r="A214" s="94" t="s">
        <v>596</v>
      </c>
      <c r="B214" s="51" t="s">
        <v>394</v>
      </c>
      <c r="C214" s="52" t="s">
        <v>8</v>
      </c>
      <c r="D214" s="586">
        <v>255.4</v>
      </c>
      <c r="E214" s="18">
        <v>5.0999999999999996</v>
      </c>
      <c r="F214" s="18">
        <f>D214/E214</f>
        <v>50.078431372549026</v>
      </c>
      <c r="G214" s="40">
        <v>11.5</v>
      </c>
      <c r="H214" s="40">
        <v>34.4</v>
      </c>
      <c r="I214" s="635">
        <v>1643.8</v>
      </c>
      <c r="J214" s="117">
        <f t="shared" si="27"/>
        <v>255.4</v>
      </c>
    </row>
    <row r="215" spans="1:10" ht="15.75" customHeight="1" x14ac:dyDescent="0.25">
      <c r="A215" s="92" t="s">
        <v>597</v>
      </c>
      <c r="B215" s="51" t="s">
        <v>395</v>
      </c>
      <c r="C215" s="52" t="s">
        <v>7</v>
      </c>
      <c r="D215" s="586">
        <v>72.7</v>
      </c>
      <c r="E215" s="18">
        <v>5.2</v>
      </c>
      <c r="F215" s="18">
        <f>D215/E215</f>
        <v>13.980769230769232</v>
      </c>
      <c r="G215" s="39">
        <v>11.5</v>
      </c>
      <c r="H215" s="39">
        <v>34.4</v>
      </c>
      <c r="I215" s="562">
        <v>467.8</v>
      </c>
      <c r="J215" s="116">
        <f t="shared" si="27"/>
        <v>72.7</v>
      </c>
    </row>
    <row r="216" spans="1:10" ht="15.75" customHeight="1" thickBot="1" x14ac:dyDescent="0.3">
      <c r="A216" s="209" t="s">
        <v>598</v>
      </c>
      <c r="B216" s="219" t="s">
        <v>396</v>
      </c>
      <c r="C216" s="220" t="s">
        <v>9</v>
      </c>
      <c r="D216" s="587">
        <v>215.2</v>
      </c>
      <c r="E216" s="212">
        <v>5.0999999999999996</v>
      </c>
      <c r="F216" s="212">
        <f t="shared" si="25"/>
        <v>42.196078431372548</v>
      </c>
      <c r="G216" s="256">
        <v>11.5</v>
      </c>
      <c r="H216" s="256">
        <v>34.4</v>
      </c>
      <c r="I216" s="563">
        <v>1385.4</v>
      </c>
      <c r="J216" s="257">
        <f t="shared" si="27"/>
        <v>215.2</v>
      </c>
    </row>
    <row r="217" spans="1:10" ht="15.75" customHeight="1" x14ac:dyDescent="0.25">
      <c r="A217" s="195" t="s">
        <v>141</v>
      </c>
      <c r="B217" s="228" t="s">
        <v>397</v>
      </c>
      <c r="C217" s="229" t="s">
        <v>5</v>
      </c>
      <c r="D217" s="588">
        <v>165.9</v>
      </c>
      <c r="E217" s="199">
        <v>5.0999999999999996</v>
      </c>
      <c r="F217" s="199">
        <f>D217/E217</f>
        <v>32.529411764705884</v>
      </c>
      <c r="G217" s="278">
        <v>26.7</v>
      </c>
      <c r="H217" s="278">
        <v>29.1</v>
      </c>
      <c r="I217" s="507">
        <v>446.2</v>
      </c>
      <c r="J217" s="279">
        <f t="shared" si="27"/>
        <v>165.9</v>
      </c>
    </row>
    <row r="218" spans="1:10" ht="15.75" customHeight="1" x14ac:dyDescent="0.25">
      <c r="A218" s="90" t="s">
        <v>143</v>
      </c>
      <c r="B218" s="47" t="s">
        <v>398</v>
      </c>
      <c r="C218" s="48" t="s">
        <v>6</v>
      </c>
      <c r="D218" s="589">
        <v>151.1</v>
      </c>
      <c r="E218" s="17">
        <v>5</v>
      </c>
      <c r="F218" s="17">
        <f>D218/E218</f>
        <v>30.22</v>
      </c>
      <c r="G218" s="38">
        <v>26.7</v>
      </c>
      <c r="H218" s="38">
        <v>29.1</v>
      </c>
      <c r="I218" s="508">
        <v>406.4</v>
      </c>
      <c r="J218" s="115">
        <f t="shared" si="27"/>
        <v>151.1</v>
      </c>
    </row>
    <row r="219" spans="1:10" ht="15.75" customHeight="1" x14ac:dyDescent="0.25">
      <c r="A219" s="90" t="s">
        <v>145</v>
      </c>
      <c r="B219" s="47" t="s">
        <v>399</v>
      </c>
      <c r="C219" s="48" t="s">
        <v>8</v>
      </c>
      <c r="D219" s="589">
        <v>226.9</v>
      </c>
      <c r="E219" s="17">
        <v>5.0999999999999996</v>
      </c>
      <c r="F219" s="17">
        <f>D219/E219</f>
        <v>44.490196078431374</v>
      </c>
      <c r="G219" s="38">
        <v>26.7</v>
      </c>
      <c r="H219" s="38">
        <v>29.1</v>
      </c>
      <c r="I219" s="508">
        <v>610.4</v>
      </c>
      <c r="J219" s="115">
        <f t="shared" si="27"/>
        <v>226.9</v>
      </c>
    </row>
    <row r="220" spans="1:10" ht="15.75" customHeight="1" x14ac:dyDescent="0.25">
      <c r="A220" s="88" t="s">
        <v>144</v>
      </c>
      <c r="B220" s="47" t="s">
        <v>400</v>
      </c>
      <c r="C220" s="48" t="s">
        <v>7</v>
      </c>
      <c r="D220" s="589">
        <v>64.599999999999994</v>
      </c>
      <c r="E220" s="17">
        <v>5.2</v>
      </c>
      <c r="F220" s="17">
        <f>D220/E220</f>
        <v>12.423076923076922</v>
      </c>
      <c r="G220" s="37">
        <v>26.7</v>
      </c>
      <c r="H220" s="37">
        <v>29.1</v>
      </c>
      <c r="I220" s="509">
        <v>173.8</v>
      </c>
      <c r="J220" s="114">
        <f t="shared" si="27"/>
        <v>64.599999999999994</v>
      </c>
    </row>
    <row r="221" spans="1:10" ht="15.75" customHeight="1" thickBot="1" x14ac:dyDescent="0.3">
      <c r="A221" s="202" t="s">
        <v>142</v>
      </c>
      <c r="B221" s="230" t="s">
        <v>401</v>
      </c>
      <c r="C221" s="231" t="s">
        <v>9</v>
      </c>
      <c r="D221" s="590">
        <v>191.3</v>
      </c>
      <c r="E221" s="206">
        <v>5.0999999999999996</v>
      </c>
      <c r="F221" s="206">
        <f t="shared" si="25"/>
        <v>37.509803921568633</v>
      </c>
      <c r="G221" s="280">
        <v>26.7</v>
      </c>
      <c r="H221" s="280">
        <v>29.1</v>
      </c>
      <c r="I221" s="510">
        <v>514.5</v>
      </c>
      <c r="J221" s="281">
        <f t="shared" si="27"/>
        <v>191.3</v>
      </c>
    </row>
    <row r="222" spans="1:10" ht="15.75" customHeight="1" x14ac:dyDescent="0.25">
      <c r="A222" s="429">
        <v>6581</v>
      </c>
      <c r="B222" s="351" t="s">
        <v>402</v>
      </c>
      <c r="C222" s="352" t="s">
        <v>5</v>
      </c>
      <c r="D222" s="606">
        <v>1708.6</v>
      </c>
      <c r="E222" s="336">
        <v>39.299999999999997</v>
      </c>
      <c r="F222" s="336">
        <f t="shared" ref="F222:F225" si="28">D222/E222</f>
        <v>43.475826972010182</v>
      </c>
      <c r="G222" s="430">
        <v>12.5</v>
      </c>
      <c r="H222" s="430">
        <v>10.199999999999999</v>
      </c>
      <c r="I222" s="532">
        <v>29118.2</v>
      </c>
      <c r="J222" s="354">
        <f>D222/4</f>
        <v>427.15</v>
      </c>
    </row>
    <row r="223" spans="1:10" ht="15.75" customHeight="1" x14ac:dyDescent="0.25">
      <c r="A223" s="431" t="s">
        <v>495</v>
      </c>
      <c r="B223" s="356" t="s">
        <v>403</v>
      </c>
      <c r="C223" s="357" t="s">
        <v>6</v>
      </c>
      <c r="D223" s="607">
        <v>1077.5</v>
      </c>
      <c r="E223" s="342">
        <v>27.3</v>
      </c>
      <c r="F223" s="342">
        <f t="shared" si="28"/>
        <v>39.468864468864467</v>
      </c>
      <c r="G223" s="432">
        <v>10</v>
      </c>
      <c r="H223" s="432">
        <v>12.4</v>
      </c>
      <c r="I223" s="534">
        <v>18844.400000000001</v>
      </c>
      <c r="J223" s="362">
        <f>D223/4</f>
        <v>269.375</v>
      </c>
    </row>
    <row r="224" spans="1:10" ht="15.75" customHeight="1" x14ac:dyDescent="0.25">
      <c r="A224" s="431" t="s">
        <v>496</v>
      </c>
      <c r="B224" s="356" t="s">
        <v>404</v>
      </c>
      <c r="C224" s="357" t="s">
        <v>8</v>
      </c>
      <c r="D224" s="607">
        <v>2132.1999999999998</v>
      </c>
      <c r="E224" s="342">
        <v>34.299999999999997</v>
      </c>
      <c r="F224" s="342">
        <f t="shared" si="28"/>
        <v>62.163265306122447</v>
      </c>
      <c r="G224" s="432">
        <v>10.6</v>
      </c>
      <c r="H224" s="432">
        <v>13</v>
      </c>
      <c r="I224" s="534">
        <v>35509.300000000003</v>
      </c>
      <c r="J224" s="362">
        <f>D224/4</f>
        <v>533.04999999999995</v>
      </c>
    </row>
    <row r="225" spans="1:10" ht="15.75" customHeight="1" x14ac:dyDescent="0.25">
      <c r="A225" s="433" t="s">
        <v>497</v>
      </c>
      <c r="B225" s="356" t="s">
        <v>405</v>
      </c>
      <c r="C225" s="357" t="s">
        <v>7</v>
      </c>
      <c r="D225" s="607">
        <v>647.5</v>
      </c>
      <c r="E225" s="342">
        <v>36.700000000000003</v>
      </c>
      <c r="F225" s="342">
        <f t="shared" si="28"/>
        <v>17.643051771117165</v>
      </c>
      <c r="G225" s="434">
        <v>10.5</v>
      </c>
      <c r="H225" s="434">
        <v>13.2</v>
      </c>
      <c r="I225" s="533">
        <v>10760.5</v>
      </c>
      <c r="J225" s="359">
        <f>D225/4</f>
        <v>161.875</v>
      </c>
    </row>
    <row r="226" spans="1:10" ht="15.75" customHeight="1" thickBot="1" x14ac:dyDescent="0.3">
      <c r="A226" s="435" t="s">
        <v>498</v>
      </c>
      <c r="B226" s="364" t="s">
        <v>406</v>
      </c>
      <c r="C226" s="365" t="s">
        <v>9</v>
      </c>
      <c r="D226" s="608">
        <v>1843.8</v>
      </c>
      <c r="E226" s="348">
        <v>37</v>
      </c>
      <c r="F226" s="348">
        <f t="shared" ref="F226:F261" si="29">D226/E226</f>
        <v>49.832432432432434</v>
      </c>
      <c r="G226" s="436">
        <v>9.9</v>
      </c>
      <c r="H226" s="436">
        <v>12</v>
      </c>
      <c r="I226" s="636">
        <v>32385.1</v>
      </c>
      <c r="J226" s="437">
        <f t="shared" ref="J226:J236" si="30">D226/4</f>
        <v>460.95</v>
      </c>
    </row>
    <row r="227" spans="1:10" ht="15.75" customHeight="1" x14ac:dyDescent="0.25">
      <c r="A227" s="438">
        <v>6587</v>
      </c>
      <c r="B227" s="369" t="s">
        <v>407</v>
      </c>
      <c r="C227" s="370" t="s">
        <v>5</v>
      </c>
      <c r="D227" s="603">
        <v>1572.3</v>
      </c>
      <c r="E227" s="371">
        <v>39.299999999999997</v>
      </c>
      <c r="F227" s="371">
        <f>D227/E227</f>
        <v>40.007633587786259</v>
      </c>
      <c r="G227" s="439">
        <v>10.6</v>
      </c>
      <c r="H227" s="439">
        <v>38.1</v>
      </c>
      <c r="I227" s="524">
        <v>8881.7999999999993</v>
      </c>
      <c r="J227" s="385">
        <f>D227/4</f>
        <v>393.07499999999999</v>
      </c>
    </row>
    <row r="228" spans="1:10" ht="15.75" customHeight="1" x14ac:dyDescent="0.25">
      <c r="A228" s="440" t="s">
        <v>33</v>
      </c>
      <c r="B228" s="374" t="s">
        <v>408</v>
      </c>
      <c r="C228" s="375" t="s">
        <v>6</v>
      </c>
      <c r="D228" s="604">
        <v>991.6</v>
      </c>
      <c r="E228" s="376">
        <v>27.3</v>
      </c>
      <c r="F228" s="376">
        <f>D228/E228</f>
        <v>36.322344322344321</v>
      </c>
      <c r="G228" s="441">
        <v>10.6</v>
      </c>
      <c r="H228" s="441">
        <v>38.1</v>
      </c>
      <c r="I228" s="526">
        <v>5601.3</v>
      </c>
      <c r="J228" s="387">
        <f>D228/4</f>
        <v>247.9</v>
      </c>
    </row>
    <row r="229" spans="1:10" ht="15.75" customHeight="1" x14ac:dyDescent="0.25">
      <c r="A229" s="440" t="s">
        <v>37</v>
      </c>
      <c r="B229" s="374" t="s">
        <v>409</v>
      </c>
      <c r="C229" s="375" t="s">
        <v>8</v>
      </c>
      <c r="D229" s="604">
        <v>1962.1</v>
      </c>
      <c r="E229" s="376">
        <v>34.299999999999997</v>
      </c>
      <c r="F229" s="376">
        <f>D229/E229</f>
        <v>57.204081632653065</v>
      </c>
      <c r="G229" s="441">
        <v>10.6</v>
      </c>
      <c r="H229" s="441">
        <v>38.1</v>
      </c>
      <c r="I229" s="526">
        <v>11083.9</v>
      </c>
      <c r="J229" s="387">
        <f>D229/4</f>
        <v>490.52499999999998</v>
      </c>
    </row>
    <row r="230" spans="1:10" ht="15.75" customHeight="1" x14ac:dyDescent="0.25">
      <c r="A230" s="442" t="s">
        <v>35</v>
      </c>
      <c r="B230" s="374" t="s">
        <v>410</v>
      </c>
      <c r="C230" s="375" t="s">
        <v>7</v>
      </c>
      <c r="D230" s="604">
        <v>595.9</v>
      </c>
      <c r="E230" s="376">
        <v>36.700000000000003</v>
      </c>
      <c r="F230" s="376">
        <f>D230/E230</f>
        <v>16.237057220708444</v>
      </c>
      <c r="G230" s="443">
        <v>10.6</v>
      </c>
      <c r="H230" s="443">
        <v>38.1</v>
      </c>
      <c r="I230" s="525">
        <v>3365.9</v>
      </c>
      <c r="J230" s="389">
        <f>D230/4</f>
        <v>148.97499999999999</v>
      </c>
    </row>
    <row r="231" spans="1:10" ht="15.75" customHeight="1" thickBot="1" x14ac:dyDescent="0.3">
      <c r="A231" s="444" t="s">
        <v>31</v>
      </c>
      <c r="B231" s="380" t="s">
        <v>411</v>
      </c>
      <c r="C231" s="381" t="s">
        <v>9</v>
      </c>
      <c r="D231" s="605">
        <v>1696.6</v>
      </c>
      <c r="E231" s="382">
        <v>37</v>
      </c>
      <c r="F231" s="382">
        <f t="shared" si="29"/>
        <v>45.854054054054053</v>
      </c>
      <c r="G231" s="445">
        <v>10.6</v>
      </c>
      <c r="H231" s="445">
        <v>38.1</v>
      </c>
      <c r="I231" s="531">
        <v>10726</v>
      </c>
      <c r="J231" s="391">
        <f t="shared" si="30"/>
        <v>424.15</v>
      </c>
    </row>
    <row r="232" spans="1:10" ht="15.75" customHeight="1" x14ac:dyDescent="0.25">
      <c r="A232" s="403">
        <v>8143</v>
      </c>
      <c r="B232" s="419" t="s">
        <v>412</v>
      </c>
      <c r="C232" s="420" t="s">
        <v>5</v>
      </c>
      <c r="D232" s="600">
        <v>1591.1</v>
      </c>
      <c r="E232" s="406">
        <v>39.299999999999997</v>
      </c>
      <c r="F232" s="406">
        <f>D232/E232</f>
        <v>40.486005089058523</v>
      </c>
      <c r="G232" s="446">
        <v>11.5</v>
      </c>
      <c r="H232" s="446">
        <v>35.200000000000003</v>
      </c>
      <c r="I232" s="637">
        <v>9722</v>
      </c>
      <c r="J232" s="425">
        <f>D232/4</f>
        <v>397.77499999999998</v>
      </c>
    </row>
    <row r="233" spans="1:10" ht="15.75" customHeight="1" x14ac:dyDescent="0.25">
      <c r="A233" s="408" t="s">
        <v>599</v>
      </c>
      <c r="B233" s="421" t="s">
        <v>413</v>
      </c>
      <c r="C233" s="422" t="s">
        <v>6</v>
      </c>
      <c r="D233" s="601">
        <v>1003.4</v>
      </c>
      <c r="E233" s="411">
        <v>27.3</v>
      </c>
      <c r="F233" s="411">
        <f>D233/E233</f>
        <v>36.754578754578752</v>
      </c>
      <c r="G233" s="447">
        <v>11.5</v>
      </c>
      <c r="H233" s="447">
        <v>35.200000000000003</v>
      </c>
      <c r="I233" s="624">
        <v>6130.9</v>
      </c>
      <c r="J233" s="426">
        <f>D233/4</f>
        <v>250.85</v>
      </c>
    </row>
    <row r="234" spans="1:10" ht="15.75" customHeight="1" x14ac:dyDescent="0.25">
      <c r="A234" s="408" t="s">
        <v>600</v>
      </c>
      <c r="B234" s="421" t="s">
        <v>414</v>
      </c>
      <c r="C234" s="422" t="s">
        <v>8</v>
      </c>
      <c r="D234" s="601">
        <v>1985.6</v>
      </c>
      <c r="E234" s="411">
        <v>34.299999999999997</v>
      </c>
      <c r="F234" s="411">
        <f>D234/E234</f>
        <v>57.889212827988338</v>
      </c>
      <c r="G234" s="447">
        <v>11.5</v>
      </c>
      <c r="H234" s="447">
        <v>35.200000000000003</v>
      </c>
      <c r="I234" s="624">
        <v>12132.6</v>
      </c>
      <c r="J234" s="426">
        <f>D234/4</f>
        <v>496.4</v>
      </c>
    </row>
    <row r="235" spans="1:10" ht="15.75" customHeight="1" x14ac:dyDescent="0.25">
      <c r="A235" s="413" t="s">
        <v>601</v>
      </c>
      <c r="B235" s="421" t="s">
        <v>415</v>
      </c>
      <c r="C235" s="422" t="s">
        <v>7</v>
      </c>
      <c r="D235" s="601">
        <v>603</v>
      </c>
      <c r="E235" s="411">
        <v>36.700000000000003</v>
      </c>
      <c r="F235" s="411">
        <f>D235/E235</f>
        <v>16.43051771117166</v>
      </c>
      <c r="G235" s="448">
        <v>11.5</v>
      </c>
      <c r="H235" s="448">
        <v>35.200000000000003</v>
      </c>
      <c r="I235" s="625">
        <v>3684.2</v>
      </c>
      <c r="J235" s="427">
        <f>D235/4</f>
        <v>150.75</v>
      </c>
    </row>
    <row r="236" spans="1:10" ht="15.75" customHeight="1" thickBot="1" x14ac:dyDescent="0.3">
      <c r="A236" s="414" t="s">
        <v>602</v>
      </c>
      <c r="B236" s="423" t="s">
        <v>416</v>
      </c>
      <c r="C236" s="424" t="s">
        <v>9</v>
      </c>
      <c r="D236" s="602">
        <v>1716.9</v>
      </c>
      <c r="E236" s="417">
        <v>37</v>
      </c>
      <c r="F236" s="417">
        <f t="shared" si="29"/>
        <v>46.402702702702705</v>
      </c>
      <c r="G236" s="449">
        <v>11.5</v>
      </c>
      <c r="H236" s="449">
        <v>35.200000000000003</v>
      </c>
      <c r="I236" s="626">
        <v>10490.8</v>
      </c>
      <c r="J236" s="428">
        <f t="shared" si="30"/>
        <v>429.22500000000002</v>
      </c>
    </row>
    <row r="237" spans="1:10" ht="15.75" customHeight="1" x14ac:dyDescent="0.25">
      <c r="A237" s="438">
        <v>6588</v>
      </c>
      <c r="B237" s="369" t="s">
        <v>417</v>
      </c>
      <c r="C237" s="370" t="s">
        <v>5</v>
      </c>
      <c r="D237" s="603">
        <v>1569.9</v>
      </c>
      <c r="E237" s="371">
        <v>39.299999999999997</v>
      </c>
      <c r="F237" s="371">
        <f>D237/E237</f>
        <v>39.946564885496187</v>
      </c>
      <c r="G237" s="439">
        <v>31.8</v>
      </c>
      <c r="H237" s="439">
        <v>37</v>
      </c>
      <c r="I237" s="524">
        <v>3607.1</v>
      </c>
      <c r="J237" s="385">
        <f>D237/4</f>
        <v>392.47500000000002</v>
      </c>
    </row>
    <row r="238" spans="1:10" ht="15.75" customHeight="1" x14ac:dyDescent="0.25">
      <c r="A238" s="440" t="s">
        <v>75</v>
      </c>
      <c r="B238" s="374" t="s">
        <v>418</v>
      </c>
      <c r="C238" s="375" t="s">
        <v>6</v>
      </c>
      <c r="D238" s="604">
        <v>990</v>
      </c>
      <c r="E238" s="376">
        <v>27.3</v>
      </c>
      <c r="F238" s="376">
        <f>D238/E238</f>
        <v>36.263736263736263</v>
      </c>
      <c r="G238" s="441">
        <v>31.8</v>
      </c>
      <c r="H238" s="441">
        <v>37</v>
      </c>
      <c r="I238" s="526">
        <v>2274.6</v>
      </c>
      <c r="J238" s="387">
        <f>D238/4</f>
        <v>247.5</v>
      </c>
    </row>
    <row r="239" spans="1:10" ht="15.75" customHeight="1" x14ac:dyDescent="0.25">
      <c r="A239" s="440" t="s">
        <v>79</v>
      </c>
      <c r="B239" s="374" t="s">
        <v>419</v>
      </c>
      <c r="C239" s="375" t="s">
        <v>8</v>
      </c>
      <c r="D239" s="604">
        <v>1959.2</v>
      </c>
      <c r="E239" s="376">
        <v>34.299999999999997</v>
      </c>
      <c r="F239" s="376">
        <f>D239/E239</f>
        <v>57.119533527696802</v>
      </c>
      <c r="G239" s="441">
        <v>31.8</v>
      </c>
      <c r="H239" s="441">
        <v>37</v>
      </c>
      <c r="I239" s="526">
        <v>4501.5</v>
      </c>
      <c r="J239" s="387">
        <f>D239/4</f>
        <v>489.8</v>
      </c>
    </row>
    <row r="240" spans="1:10" ht="15.75" customHeight="1" x14ac:dyDescent="0.25">
      <c r="A240" s="442" t="s">
        <v>77</v>
      </c>
      <c r="B240" s="374" t="s">
        <v>420</v>
      </c>
      <c r="C240" s="375" t="s">
        <v>7</v>
      </c>
      <c r="D240" s="604">
        <v>594.9</v>
      </c>
      <c r="E240" s="376">
        <v>36.700000000000003</v>
      </c>
      <c r="F240" s="376">
        <f>D240/E240</f>
        <v>16.209809264305175</v>
      </c>
      <c r="G240" s="443">
        <v>31.8</v>
      </c>
      <c r="H240" s="443">
        <v>37</v>
      </c>
      <c r="I240" s="525">
        <v>1366.9</v>
      </c>
      <c r="J240" s="389">
        <f>D240/4</f>
        <v>148.72499999999999</v>
      </c>
    </row>
    <row r="241" spans="1:10" ht="15.75" customHeight="1" thickBot="1" x14ac:dyDescent="0.3">
      <c r="A241" s="444" t="s">
        <v>73</v>
      </c>
      <c r="B241" s="380" t="s">
        <v>421</v>
      </c>
      <c r="C241" s="381" t="s">
        <v>9</v>
      </c>
      <c r="D241" s="605">
        <v>1694.1</v>
      </c>
      <c r="E241" s="382">
        <v>37</v>
      </c>
      <c r="F241" s="382">
        <f t="shared" si="29"/>
        <v>45.786486486486481</v>
      </c>
      <c r="G241" s="445">
        <v>31.8</v>
      </c>
      <c r="H241" s="445">
        <v>37</v>
      </c>
      <c r="I241" s="531">
        <v>3892.4</v>
      </c>
      <c r="J241" s="391">
        <f t="shared" ref="J241:J261" si="31">D241/4</f>
        <v>423.52499999999998</v>
      </c>
    </row>
    <row r="242" spans="1:10" ht="15.75" customHeight="1" x14ac:dyDescent="0.25">
      <c r="A242" s="450" t="s">
        <v>499</v>
      </c>
      <c r="B242" s="301" t="s">
        <v>422</v>
      </c>
      <c r="C242" s="302" t="s">
        <v>5</v>
      </c>
      <c r="D242" s="621">
        <v>859.8</v>
      </c>
      <c r="E242" s="271">
        <v>20.8</v>
      </c>
      <c r="F242" s="271">
        <f>D242/E242</f>
        <v>41.33653846153846</v>
      </c>
      <c r="G242" s="451">
        <v>12.5</v>
      </c>
      <c r="H242" s="451">
        <v>10.199999999999999</v>
      </c>
      <c r="I242" s="550">
        <v>14653.2</v>
      </c>
      <c r="J242" s="304">
        <f>D242/4</f>
        <v>214.95</v>
      </c>
    </row>
    <row r="243" spans="1:10" ht="15.75" customHeight="1" x14ac:dyDescent="0.25">
      <c r="A243" s="452" t="s">
        <v>500</v>
      </c>
      <c r="B243" s="306" t="s">
        <v>423</v>
      </c>
      <c r="C243" s="296" t="s">
        <v>6</v>
      </c>
      <c r="D243" s="610">
        <v>817.9</v>
      </c>
      <c r="E243" s="54">
        <v>20.5</v>
      </c>
      <c r="F243" s="54">
        <f>D243/E243</f>
        <v>39.897560975609757</v>
      </c>
      <c r="G243" s="453">
        <v>10</v>
      </c>
      <c r="H243" s="453">
        <v>12.4</v>
      </c>
      <c r="I243" s="552">
        <v>14305.2</v>
      </c>
      <c r="J243" s="311">
        <f>D243/4</f>
        <v>204.47499999999999</v>
      </c>
    </row>
    <row r="244" spans="1:10" ht="15.75" customHeight="1" x14ac:dyDescent="0.25">
      <c r="A244" s="452" t="s">
        <v>501</v>
      </c>
      <c r="B244" s="306" t="s">
        <v>424</v>
      </c>
      <c r="C244" s="296" t="s">
        <v>8</v>
      </c>
      <c r="D244" s="610">
        <v>1212.8</v>
      </c>
      <c r="E244" s="54">
        <v>20.3</v>
      </c>
      <c r="F244" s="54">
        <f>D244/E244</f>
        <v>59.743842364532014</v>
      </c>
      <c r="G244" s="453">
        <v>10.6</v>
      </c>
      <c r="H244" s="453">
        <v>13</v>
      </c>
      <c r="I244" s="552">
        <v>20197.900000000001</v>
      </c>
      <c r="J244" s="311">
        <f>D244/4</f>
        <v>303.2</v>
      </c>
    </row>
    <row r="245" spans="1:10" ht="15.75" customHeight="1" x14ac:dyDescent="0.25">
      <c r="A245" s="454" t="s">
        <v>502</v>
      </c>
      <c r="B245" s="306" t="s">
        <v>425</v>
      </c>
      <c r="C245" s="296" t="s">
        <v>7</v>
      </c>
      <c r="D245" s="610">
        <v>340.2</v>
      </c>
      <c r="E245" s="54">
        <v>20.8</v>
      </c>
      <c r="F245" s="54">
        <f>D245/E245</f>
        <v>16.35576923076923</v>
      </c>
      <c r="G245" s="455">
        <v>10.5</v>
      </c>
      <c r="H245" s="455">
        <v>13.2</v>
      </c>
      <c r="I245" s="551">
        <v>5654.2</v>
      </c>
      <c r="J245" s="308">
        <f>D245/4</f>
        <v>85.05</v>
      </c>
    </row>
    <row r="246" spans="1:10" ht="15.75" customHeight="1" thickBot="1" x14ac:dyDescent="0.3">
      <c r="A246" s="456" t="s">
        <v>503</v>
      </c>
      <c r="B246" s="313" t="s">
        <v>426</v>
      </c>
      <c r="C246" s="298" t="s">
        <v>9</v>
      </c>
      <c r="D246" s="611">
        <v>1024.3</v>
      </c>
      <c r="E246" s="260">
        <v>20.7</v>
      </c>
      <c r="F246" s="260">
        <f t="shared" si="29"/>
        <v>49.483091787439612</v>
      </c>
      <c r="G246" s="457">
        <v>9.9</v>
      </c>
      <c r="H246" s="457">
        <v>12</v>
      </c>
      <c r="I246" s="627">
        <v>17991.599999999999</v>
      </c>
      <c r="J246" s="458">
        <f t="shared" si="31"/>
        <v>256.07499999999999</v>
      </c>
    </row>
    <row r="247" spans="1:10" ht="15.75" customHeight="1" x14ac:dyDescent="0.25">
      <c r="A247" s="459" t="s">
        <v>161</v>
      </c>
      <c r="B247" s="291" t="s">
        <v>427</v>
      </c>
      <c r="C247" s="292" t="s">
        <v>5</v>
      </c>
      <c r="D247" s="618">
        <v>791.3</v>
      </c>
      <c r="E247" s="285">
        <v>20.8</v>
      </c>
      <c r="F247" s="285">
        <f>D247/E247</f>
        <v>38.043269230769226</v>
      </c>
      <c r="G247" s="460">
        <v>10.6</v>
      </c>
      <c r="H247" s="460">
        <v>38.1</v>
      </c>
      <c r="I247" s="542">
        <v>4469.8999999999996</v>
      </c>
      <c r="J247" s="318">
        <f>D247/4</f>
        <v>197.82499999999999</v>
      </c>
    </row>
    <row r="248" spans="1:10" ht="15.75" customHeight="1" x14ac:dyDescent="0.25">
      <c r="A248" s="461" t="s">
        <v>163</v>
      </c>
      <c r="B248" s="58" t="s">
        <v>428</v>
      </c>
      <c r="C248" s="59" t="s">
        <v>6</v>
      </c>
      <c r="D248" s="619">
        <v>752.7</v>
      </c>
      <c r="E248" s="56">
        <v>20.5</v>
      </c>
      <c r="F248" s="56">
        <f>D248/E248</f>
        <v>36.717073170731709</v>
      </c>
      <c r="G248" s="462">
        <v>10.6</v>
      </c>
      <c r="H248" s="462">
        <v>38.1</v>
      </c>
      <c r="I248" s="543">
        <v>4252.1000000000004</v>
      </c>
      <c r="J248" s="122">
        <f>D248/4</f>
        <v>188.17500000000001</v>
      </c>
    </row>
    <row r="249" spans="1:10" ht="15.75" customHeight="1" x14ac:dyDescent="0.25">
      <c r="A249" s="461" t="s">
        <v>165</v>
      </c>
      <c r="B249" s="58" t="s">
        <v>429</v>
      </c>
      <c r="C249" s="59" t="s">
        <v>8</v>
      </c>
      <c r="D249" s="619">
        <v>1116.0999999999999</v>
      </c>
      <c r="E249" s="56">
        <v>20.3</v>
      </c>
      <c r="F249" s="56">
        <f>D249/E249</f>
        <v>54.980295566502456</v>
      </c>
      <c r="G249" s="462">
        <v>10.6</v>
      </c>
      <c r="H249" s="462">
        <v>38.1</v>
      </c>
      <c r="I249" s="543">
        <v>6304.8</v>
      </c>
      <c r="J249" s="122">
        <f>D249/4</f>
        <v>279.02499999999998</v>
      </c>
    </row>
    <row r="250" spans="1:10" ht="15.75" customHeight="1" x14ac:dyDescent="0.25">
      <c r="A250" s="463" t="s">
        <v>164</v>
      </c>
      <c r="B250" s="58" t="s">
        <v>430</v>
      </c>
      <c r="C250" s="59" t="s">
        <v>7</v>
      </c>
      <c r="D250" s="619">
        <v>313.10000000000002</v>
      </c>
      <c r="E250" s="56">
        <v>20.8</v>
      </c>
      <c r="F250" s="56">
        <f>D250/E250</f>
        <v>15.052884615384617</v>
      </c>
      <c r="G250" s="464">
        <v>10.6</v>
      </c>
      <c r="H250" s="464">
        <v>38.1</v>
      </c>
      <c r="I250" s="544">
        <v>1768.4</v>
      </c>
      <c r="J250" s="120">
        <f>D250/4</f>
        <v>78.275000000000006</v>
      </c>
    </row>
    <row r="251" spans="1:10" ht="15.75" customHeight="1" thickBot="1" x14ac:dyDescent="0.3">
      <c r="A251" s="465" t="s">
        <v>162</v>
      </c>
      <c r="B251" s="293" t="s">
        <v>431</v>
      </c>
      <c r="C251" s="294" t="s">
        <v>9</v>
      </c>
      <c r="D251" s="620">
        <v>942.6</v>
      </c>
      <c r="E251" s="288">
        <v>20.7</v>
      </c>
      <c r="F251" s="288">
        <f t="shared" si="29"/>
        <v>45.536231884057976</v>
      </c>
      <c r="G251" s="466">
        <v>10.6</v>
      </c>
      <c r="H251" s="466">
        <v>38.1</v>
      </c>
      <c r="I251" s="549">
        <v>5324.5</v>
      </c>
      <c r="J251" s="290">
        <f t="shared" si="31"/>
        <v>235.65</v>
      </c>
    </row>
    <row r="252" spans="1:10" ht="15.75" customHeight="1" x14ac:dyDescent="0.25">
      <c r="A252" s="273" t="s">
        <v>603</v>
      </c>
      <c r="B252" s="274" t="s">
        <v>432</v>
      </c>
      <c r="C252" s="275" t="s">
        <v>5</v>
      </c>
      <c r="D252" s="615">
        <v>800.7</v>
      </c>
      <c r="E252" s="276">
        <v>20.8</v>
      </c>
      <c r="F252" s="276">
        <f>D252/E252</f>
        <v>38.495192307692307</v>
      </c>
      <c r="G252" s="467">
        <v>11.5</v>
      </c>
      <c r="H252" s="467">
        <v>35.200000000000003</v>
      </c>
      <c r="I252" s="628">
        <v>4892.8</v>
      </c>
      <c r="J252" s="277">
        <f>D252/4</f>
        <v>200.17500000000001</v>
      </c>
    </row>
    <row r="253" spans="1:10" ht="15.75" customHeight="1" x14ac:dyDescent="0.25">
      <c r="A253" s="125" t="s">
        <v>604</v>
      </c>
      <c r="B253" s="61" t="s">
        <v>433</v>
      </c>
      <c r="C253" s="62" t="s">
        <v>6</v>
      </c>
      <c r="D253" s="616">
        <v>761.7</v>
      </c>
      <c r="E253" s="60">
        <v>20.5</v>
      </c>
      <c r="F253" s="60">
        <f>D253/E253</f>
        <v>37.15609756097561</v>
      </c>
      <c r="G253" s="468">
        <v>11.5</v>
      </c>
      <c r="H253" s="468">
        <v>35.200000000000003</v>
      </c>
      <c r="I253" s="629">
        <v>4654.3</v>
      </c>
      <c r="J253" s="126">
        <f>D253/4</f>
        <v>190.42500000000001</v>
      </c>
    </row>
    <row r="254" spans="1:10" ht="15.75" customHeight="1" x14ac:dyDescent="0.25">
      <c r="A254" s="125" t="s">
        <v>605</v>
      </c>
      <c r="B254" s="61" t="s">
        <v>434</v>
      </c>
      <c r="C254" s="62" t="s">
        <v>8</v>
      </c>
      <c r="D254" s="616">
        <v>1129.4000000000001</v>
      </c>
      <c r="E254" s="60">
        <v>20.3</v>
      </c>
      <c r="F254" s="60">
        <f>D254/E254</f>
        <v>55.635467980295566</v>
      </c>
      <c r="G254" s="468">
        <v>11.5</v>
      </c>
      <c r="H254" s="468">
        <v>35.200000000000003</v>
      </c>
      <c r="I254" s="629">
        <v>6901.2</v>
      </c>
      <c r="J254" s="126">
        <f>D254/4</f>
        <v>282.35000000000002</v>
      </c>
    </row>
    <row r="255" spans="1:10" ht="15.75" customHeight="1" x14ac:dyDescent="0.25">
      <c r="A255" s="123" t="s">
        <v>606</v>
      </c>
      <c r="B255" s="61" t="s">
        <v>435</v>
      </c>
      <c r="C255" s="62" t="s">
        <v>7</v>
      </c>
      <c r="D255" s="616">
        <v>316.8</v>
      </c>
      <c r="E255" s="60">
        <v>20.8</v>
      </c>
      <c r="F255" s="60">
        <f>D255/E255</f>
        <v>15.23076923076923</v>
      </c>
      <c r="G255" s="469">
        <v>11.5</v>
      </c>
      <c r="H255" s="469">
        <v>35.200000000000003</v>
      </c>
      <c r="I255" s="630">
        <v>1935.7</v>
      </c>
      <c r="J255" s="124">
        <f>D255/4</f>
        <v>79.2</v>
      </c>
    </row>
    <row r="256" spans="1:10" ht="15.75" customHeight="1" thickBot="1" x14ac:dyDescent="0.3">
      <c r="A256" s="261" t="s">
        <v>607</v>
      </c>
      <c r="B256" s="262" t="s">
        <v>436</v>
      </c>
      <c r="C256" s="263" t="s">
        <v>9</v>
      </c>
      <c r="D256" s="617">
        <v>953.9</v>
      </c>
      <c r="E256" s="264">
        <v>20.7</v>
      </c>
      <c r="F256" s="264">
        <f t="shared" si="29"/>
        <v>46.082125603864732</v>
      </c>
      <c r="G256" s="470">
        <v>11.5</v>
      </c>
      <c r="H256" s="470">
        <v>35.200000000000003</v>
      </c>
      <c r="I256" s="631">
        <v>5828.4</v>
      </c>
      <c r="J256" s="265">
        <f t="shared" si="31"/>
        <v>238.47499999999999</v>
      </c>
    </row>
    <row r="257" spans="1:10" ht="15.75" customHeight="1" x14ac:dyDescent="0.25">
      <c r="A257" s="459" t="s">
        <v>171</v>
      </c>
      <c r="B257" s="291" t="s">
        <v>437</v>
      </c>
      <c r="C257" s="292" t="s">
        <v>5</v>
      </c>
      <c r="D257" s="618">
        <v>790</v>
      </c>
      <c r="E257" s="285">
        <v>20.8</v>
      </c>
      <c r="F257" s="285">
        <f>D257/E257</f>
        <v>37.980769230769226</v>
      </c>
      <c r="G257" s="460">
        <v>31.8</v>
      </c>
      <c r="H257" s="460">
        <v>37</v>
      </c>
      <c r="I257" s="542">
        <v>1815.3</v>
      </c>
      <c r="J257" s="318">
        <f>D257/4</f>
        <v>197.5</v>
      </c>
    </row>
    <row r="258" spans="1:10" ht="15.75" customHeight="1" x14ac:dyDescent="0.25">
      <c r="A258" s="461" t="s">
        <v>173</v>
      </c>
      <c r="B258" s="58" t="s">
        <v>438</v>
      </c>
      <c r="C258" s="59" t="s">
        <v>6</v>
      </c>
      <c r="D258" s="619">
        <v>751.5</v>
      </c>
      <c r="E258" s="56">
        <v>20.5</v>
      </c>
      <c r="F258" s="56">
        <f>D258/E258</f>
        <v>36.658536585365852</v>
      </c>
      <c r="G258" s="462">
        <v>31.8</v>
      </c>
      <c r="H258" s="462">
        <v>37</v>
      </c>
      <c r="I258" s="543">
        <v>1726.7</v>
      </c>
      <c r="J258" s="122">
        <f>D258/4</f>
        <v>187.875</v>
      </c>
    </row>
    <row r="259" spans="1:10" ht="15.75" customHeight="1" x14ac:dyDescent="0.25">
      <c r="A259" s="461" t="s">
        <v>175</v>
      </c>
      <c r="B259" s="58" t="s">
        <v>439</v>
      </c>
      <c r="C259" s="59" t="s">
        <v>8</v>
      </c>
      <c r="D259" s="619">
        <v>1114.3</v>
      </c>
      <c r="E259" s="56">
        <v>20.3</v>
      </c>
      <c r="F259" s="56">
        <f>D259/E259</f>
        <v>54.891625615763544</v>
      </c>
      <c r="G259" s="462">
        <v>31.8</v>
      </c>
      <c r="H259" s="462">
        <v>37</v>
      </c>
      <c r="I259" s="543">
        <v>2560.1999999999998</v>
      </c>
      <c r="J259" s="122">
        <f>D259/4</f>
        <v>278.57499999999999</v>
      </c>
    </row>
    <row r="260" spans="1:10" ht="15.75" customHeight="1" x14ac:dyDescent="0.25">
      <c r="A260" s="463" t="s">
        <v>174</v>
      </c>
      <c r="B260" s="58" t="s">
        <v>440</v>
      </c>
      <c r="C260" s="59" t="s">
        <v>7</v>
      </c>
      <c r="D260" s="619">
        <v>312.5</v>
      </c>
      <c r="E260" s="56">
        <v>20.8</v>
      </c>
      <c r="F260" s="56">
        <f>D260/E260</f>
        <v>15.024038461538462</v>
      </c>
      <c r="G260" s="464">
        <v>31.8</v>
      </c>
      <c r="H260" s="464">
        <v>37</v>
      </c>
      <c r="I260" s="544">
        <v>718.1</v>
      </c>
      <c r="J260" s="120">
        <f>D260/4</f>
        <v>78.125</v>
      </c>
    </row>
    <row r="261" spans="1:10" ht="15.75" customHeight="1" thickBot="1" x14ac:dyDescent="0.3">
      <c r="A261" s="465" t="s">
        <v>172</v>
      </c>
      <c r="B261" s="293" t="s">
        <v>441</v>
      </c>
      <c r="C261" s="294" t="s">
        <v>9</v>
      </c>
      <c r="D261" s="620">
        <v>941.1</v>
      </c>
      <c r="E261" s="288">
        <v>20.7</v>
      </c>
      <c r="F261" s="288">
        <f t="shared" si="29"/>
        <v>45.463768115942031</v>
      </c>
      <c r="G261" s="466">
        <v>31.8</v>
      </c>
      <c r="H261" s="466">
        <v>37</v>
      </c>
      <c r="I261" s="549">
        <v>2162.3000000000002</v>
      </c>
      <c r="J261" s="290">
        <f t="shared" si="31"/>
        <v>235.27500000000001</v>
      </c>
    </row>
    <row r="262" spans="1:10" ht="15.75" customHeight="1" x14ac:dyDescent="0.25">
      <c r="A262" s="471">
        <v>7165</v>
      </c>
      <c r="B262" s="472" t="s">
        <v>322</v>
      </c>
      <c r="C262" s="473" t="s">
        <v>5</v>
      </c>
      <c r="D262" s="622">
        <v>354.4</v>
      </c>
      <c r="E262" s="474">
        <v>8.9</v>
      </c>
      <c r="F262" s="159">
        <f t="shared" ref="F262:F301" si="32">D262/E262</f>
        <v>39.82022471910112</v>
      </c>
      <c r="G262" s="474">
        <v>9.6</v>
      </c>
      <c r="H262" s="474">
        <v>9.8000000000000007</v>
      </c>
      <c r="I262" s="557">
        <v>8534.2999999999993</v>
      </c>
      <c r="J262" s="475">
        <f t="shared" ref="J262:J281" si="33">D262/1</f>
        <v>354.4</v>
      </c>
    </row>
    <row r="263" spans="1:10" ht="15.75" customHeight="1" x14ac:dyDescent="0.25">
      <c r="A263" s="72" t="s">
        <v>291</v>
      </c>
      <c r="B263" s="11" t="s">
        <v>323</v>
      </c>
      <c r="C263" s="1" t="s">
        <v>6</v>
      </c>
      <c r="D263" s="565">
        <v>261.39999999999998</v>
      </c>
      <c r="E263" s="2">
        <v>7.4</v>
      </c>
      <c r="F263" s="20">
        <f t="shared" si="32"/>
        <v>35.324324324324323</v>
      </c>
      <c r="G263" s="2">
        <v>9.6</v>
      </c>
      <c r="H263" s="2">
        <v>9.8000000000000007</v>
      </c>
      <c r="I263" s="491">
        <v>6295.3</v>
      </c>
      <c r="J263" s="73">
        <f t="shared" si="33"/>
        <v>261.39999999999998</v>
      </c>
    </row>
    <row r="264" spans="1:10" ht="15.75" customHeight="1" x14ac:dyDescent="0.25">
      <c r="A264" s="72" t="s">
        <v>292</v>
      </c>
      <c r="B264" s="11" t="s">
        <v>324</v>
      </c>
      <c r="C264" s="1" t="s">
        <v>8</v>
      </c>
      <c r="D264" s="565">
        <v>503.3</v>
      </c>
      <c r="E264" s="2">
        <v>8.9</v>
      </c>
      <c r="F264" s="20">
        <f t="shared" si="32"/>
        <v>56.550561797752806</v>
      </c>
      <c r="G264" s="2">
        <v>9.6</v>
      </c>
      <c r="H264" s="2">
        <v>9.8000000000000007</v>
      </c>
      <c r="I264" s="491">
        <v>12118.4</v>
      </c>
      <c r="J264" s="73">
        <f t="shared" si="33"/>
        <v>503.3</v>
      </c>
    </row>
    <row r="265" spans="1:10" ht="15.75" customHeight="1" x14ac:dyDescent="0.25">
      <c r="A265" s="72" t="s">
        <v>293</v>
      </c>
      <c r="B265" s="11" t="s">
        <v>325</v>
      </c>
      <c r="C265" s="1" t="s">
        <v>7</v>
      </c>
      <c r="D265" s="565">
        <v>146.30000000000001</v>
      </c>
      <c r="E265" s="2">
        <v>9</v>
      </c>
      <c r="F265" s="20">
        <f t="shared" si="32"/>
        <v>16.255555555555556</v>
      </c>
      <c r="G265" s="2">
        <v>9.6</v>
      </c>
      <c r="H265" s="2">
        <v>9.8000000000000007</v>
      </c>
      <c r="I265" s="491">
        <v>3523.5</v>
      </c>
      <c r="J265" s="73">
        <f t="shared" si="33"/>
        <v>146.30000000000001</v>
      </c>
    </row>
    <row r="266" spans="1:10" ht="15.75" customHeight="1" thickBot="1" x14ac:dyDescent="0.3">
      <c r="A266" s="127" t="s">
        <v>294</v>
      </c>
      <c r="B266" s="128" t="s">
        <v>326</v>
      </c>
      <c r="C266" s="129" t="s">
        <v>9</v>
      </c>
      <c r="D266" s="566">
        <v>418.5</v>
      </c>
      <c r="E266" s="130">
        <v>9</v>
      </c>
      <c r="F266" s="131">
        <f t="shared" si="32"/>
        <v>46.5</v>
      </c>
      <c r="G266" s="130">
        <v>9.6</v>
      </c>
      <c r="H266" s="130">
        <v>9.8000000000000007</v>
      </c>
      <c r="I266" s="492">
        <v>10076.5</v>
      </c>
      <c r="J266" s="132">
        <f t="shared" si="33"/>
        <v>418.5</v>
      </c>
    </row>
    <row r="267" spans="1:10" ht="15.75" customHeight="1" x14ac:dyDescent="0.25">
      <c r="A267" s="175">
        <v>7167</v>
      </c>
      <c r="B267" s="176" t="s">
        <v>327</v>
      </c>
      <c r="C267" s="177" t="s">
        <v>5</v>
      </c>
      <c r="D267" s="567">
        <v>320.10000000000002</v>
      </c>
      <c r="E267" s="178">
        <v>8.9</v>
      </c>
      <c r="F267" s="179">
        <f t="shared" si="32"/>
        <v>35.966292134831463</v>
      </c>
      <c r="G267" s="180">
        <v>8.4</v>
      </c>
      <c r="H267" s="180">
        <v>23.5</v>
      </c>
      <c r="I267" s="493">
        <v>3140</v>
      </c>
      <c r="J267" s="181">
        <f t="shared" si="33"/>
        <v>320.10000000000002</v>
      </c>
    </row>
    <row r="268" spans="1:10" ht="15.75" customHeight="1" x14ac:dyDescent="0.25">
      <c r="A268" s="76" t="s">
        <v>302</v>
      </c>
      <c r="B268" s="9" t="s">
        <v>328</v>
      </c>
      <c r="C268" s="4" t="s">
        <v>6</v>
      </c>
      <c r="D268" s="568">
        <v>236.1</v>
      </c>
      <c r="E268" s="63">
        <v>7.4</v>
      </c>
      <c r="F268" s="15">
        <f t="shared" si="32"/>
        <v>31.905405405405403</v>
      </c>
      <c r="G268" s="22">
        <v>8.4</v>
      </c>
      <c r="H268" s="22">
        <v>23.5</v>
      </c>
      <c r="I268" s="495">
        <v>2315.8000000000002</v>
      </c>
      <c r="J268" s="77">
        <f t="shared" si="33"/>
        <v>236.1</v>
      </c>
    </row>
    <row r="269" spans="1:10" ht="15.75" customHeight="1" x14ac:dyDescent="0.25">
      <c r="A269" s="76" t="s">
        <v>295</v>
      </c>
      <c r="B269" s="9" t="s">
        <v>329</v>
      </c>
      <c r="C269" s="4" t="s">
        <v>8</v>
      </c>
      <c r="D269" s="568">
        <v>454.4</v>
      </c>
      <c r="E269" s="63">
        <v>8.9</v>
      </c>
      <c r="F269" s="15">
        <f t="shared" si="32"/>
        <v>51.056179775280896</v>
      </c>
      <c r="G269" s="22">
        <v>8.4</v>
      </c>
      <c r="H269" s="22">
        <v>23.5</v>
      </c>
      <c r="I269" s="495">
        <v>4457.8</v>
      </c>
      <c r="J269" s="77">
        <f t="shared" si="33"/>
        <v>454.4</v>
      </c>
    </row>
    <row r="270" spans="1:10" ht="15.75" customHeight="1" x14ac:dyDescent="0.25">
      <c r="A270" s="74" t="s">
        <v>296</v>
      </c>
      <c r="B270" s="9" t="s">
        <v>330</v>
      </c>
      <c r="C270" s="4" t="s">
        <v>7</v>
      </c>
      <c r="D270" s="568">
        <v>132.1</v>
      </c>
      <c r="E270" s="63">
        <v>9</v>
      </c>
      <c r="F270" s="15">
        <f t="shared" si="32"/>
        <v>14.677777777777777</v>
      </c>
      <c r="G270" s="22">
        <v>8.4</v>
      </c>
      <c r="H270" s="22">
        <v>23.5</v>
      </c>
      <c r="I270" s="495">
        <v>1296.4000000000001</v>
      </c>
      <c r="J270" s="75">
        <f t="shared" si="33"/>
        <v>132.1</v>
      </c>
    </row>
    <row r="271" spans="1:10" ht="15.75" customHeight="1" thickBot="1" x14ac:dyDescent="0.3">
      <c r="A271" s="182" t="s">
        <v>297</v>
      </c>
      <c r="B271" s="183" t="s">
        <v>331</v>
      </c>
      <c r="C271" s="184" t="s">
        <v>9</v>
      </c>
      <c r="D271" s="569">
        <v>377.8</v>
      </c>
      <c r="E271" s="185">
        <v>9</v>
      </c>
      <c r="F271" s="186">
        <f t="shared" si="32"/>
        <v>41.977777777777781</v>
      </c>
      <c r="G271" s="187">
        <v>8.4</v>
      </c>
      <c r="H271" s="187">
        <v>23.5</v>
      </c>
      <c r="I271" s="496">
        <v>3706.2</v>
      </c>
      <c r="J271" s="188">
        <f t="shared" si="33"/>
        <v>377.8</v>
      </c>
    </row>
    <row r="272" spans="1:10" ht="15.75" customHeight="1" x14ac:dyDescent="0.25">
      <c r="A272" s="151">
        <v>8166</v>
      </c>
      <c r="B272" s="162" t="s">
        <v>332</v>
      </c>
      <c r="C272" s="163" t="s">
        <v>5</v>
      </c>
      <c r="D272" s="570">
        <v>344.8</v>
      </c>
      <c r="E272" s="154">
        <v>8.9</v>
      </c>
      <c r="F272" s="154">
        <f t="shared" si="32"/>
        <v>38.741573033707866</v>
      </c>
      <c r="G272" s="476">
        <v>11.2</v>
      </c>
      <c r="H272" s="476">
        <v>34.200000000000003</v>
      </c>
      <c r="I272" s="558">
        <v>2320.8000000000002</v>
      </c>
      <c r="J272" s="477">
        <f t="shared" si="33"/>
        <v>344.8</v>
      </c>
    </row>
    <row r="273" spans="1:10" ht="15.75" customHeight="1" x14ac:dyDescent="0.25">
      <c r="A273" s="80" t="s">
        <v>535</v>
      </c>
      <c r="B273" s="45" t="s">
        <v>333</v>
      </c>
      <c r="C273" s="46" t="s">
        <v>6</v>
      </c>
      <c r="D273" s="571">
        <v>254.3</v>
      </c>
      <c r="E273" s="16">
        <v>7.4</v>
      </c>
      <c r="F273" s="16">
        <f t="shared" si="32"/>
        <v>34.364864864864863</v>
      </c>
      <c r="G273" s="478">
        <v>11.2</v>
      </c>
      <c r="H273" s="478">
        <v>34.200000000000003</v>
      </c>
      <c r="I273" s="559">
        <v>1711.4</v>
      </c>
      <c r="J273" s="479">
        <f t="shared" si="33"/>
        <v>254.3</v>
      </c>
    </row>
    <row r="274" spans="1:10" ht="15.75" customHeight="1" x14ac:dyDescent="0.25">
      <c r="A274" s="80" t="s">
        <v>536</v>
      </c>
      <c r="B274" s="45" t="s">
        <v>334</v>
      </c>
      <c r="C274" s="46" t="s">
        <v>8</v>
      </c>
      <c r="D274" s="571">
        <v>489.6</v>
      </c>
      <c r="E274" s="16">
        <v>8.9</v>
      </c>
      <c r="F274" s="16">
        <f t="shared" si="32"/>
        <v>55.011235955056179</v>
      </c>
      <c r="G274" s="478">
        <v>11.2</v>
      </c>
      <c r="H274" s="478">
        <v>34.200000000000003</v>
      </c>
      <c r="I274" s="559">
        <v>3295.4</v>
      </c>
      <c r="J274" s="479">
        <f t="shared" si="33"/>
        <v>489.6</v>
      </c>
    </row>
    <row r="275" spans="1:10" ht="15.75" customHeight="1" x14ac:dyDescent="0.25">
      <c r="A275" s="78" t="s">
        <v>537</v>
      </c>
      <c r="B275" s="45" t="s">
        <v>335</v>
      </c>
      <c r="C275" s="46" t="s">
        <v>7</v>
      </c>
      <c r="D275" s="571">
        <v>142.30000000000001</v>
      </c>
      <c r="E275" s="16">
        <v>9</v>
      </c>
      <c r="F275" s="16">
        <f t="shared" si="32"/>
        <v>15.811111111111112</v>
      </c>
      <c r="G275" s="478">
        <v>11.2</v>
      </c>
      <c r="H275" s="478">
        <v>34.200000000000003</v>
      </c>
      <c r="I275" s="559">
        <v>957.9</v>
      </c>
      <c r="J275" s="480">
        <f t="shared" si="33"/>
        <v>142.30000000000001</v>
      </c>
    </row>
    <row r="276" spans="1:10" ht="15.75" customHeight="1" thickBot="1" x14ac:dyDescent="0.3">
      <c r="A276" s="133" t="s">
        <v>534</v>
      </c>
      <c r="B276" s="143" t="s">
        <v>336</v>
      </c>
      <c r="C276" s="144" t="s">
        <v>9</v>
      </c>
      <c r="D276" s="572">
        <v>407</v>
      </c>
      <c r="E276" s="136">
        <v>9</v>
      </c>
      <c r="F276" s="136">
        <f t="shared" si="32"/>
        <v>45.222222222222221</v>
      </c>
      <c r="G276" s="481">
        <v>11.2</v>
      </c>
      <c r="H276" s="481">
        <v>34.200000000000003</v>
      </c>
      <c r="I276" s="560">
        <v>2739.5</v>
      </c>
      <c r="J276" s="482">
        <f t="shared" si="33"/>
        <v>407</v>
      </c>
    </row>
    <row r="277" spans="1:10" ht="15.75" customHeight="1" x14ac:dyDescent="0.25">
      <c r="A277" s="175">
        <v>7168</v>
      </c>
      <c r="B277" s="189" t="s">
        <v>337</v>
      </c>
      <c r="C277" s="190" t="s">
        <v>5</v>
      </c>
      <c r="D277" s="573">
        <v>310.39999999999998</v>
      </c>
      <c r="E277" s="179">
        <v>8.9</v>
      </c>
      <c r="F277" s="179">
        <f t="shared" si="32"/>
        <v>34.876404494382015</v>
      </c>
      <c r="G277" s="180">
        <v>31.3</v>
      </c>
      <c r="H277" s="180">
        <v>27.8</v>
      </c>
      <c r="I277" s="493">
        <v>979.2</v>
      </c>
      <c r="J277" s="181">
        <f t="shared" si="33"/>
        <v>310.39999999999998</v>
      </c>
    </row>
    <row r="278" spans="1:10" ht="15.75" customHeight="1" x14ac:dyDescent="0.25">
      <c r="A278" s="76" t="s">
        <v>298</v>
      </c>
      <c r="B278" s="41" t="s">
        <v>338</v>
      </c>
      <c r="C278" s="42" t="s">
        <v>6</v>
      </c>
      <c r="D278" s="574">
        <v>228.9</v>
      </c>
      <c r="E278" s="15">
        <v>7.4</v>
      </c>
      <c r="F278" s="15">
        <f t="shared" si="32"/>
        <v>30.932432432432432</v>
      </c>
      <c r="G278" s="22">
        <v>31.3</v>
      </c>
      <c r="H278" s="22">
        <v>27.8</v>
      </c>
      <c r="I278" s="495">
        <v>722.2</v>
      </c>
      <c r="J278" s="77">
        <f t="shared" si="33"/>
        <v>228.9</v>
      </c>
    </row>
    <row r="279" spans="1:10" ht="15.75" customHeight="1" x14ac:dyDescent="0.25">
      <c r="A279" s="76" t="s">
        <v>299</v>
      </c>
      <c r="B279" s="41" t="s">
        <v>339</v>
      </c>
      <c r="C279" s="42" t="s">
        <v>8</v>
      </c>
      <c r="D279" s="574">
        <v>440.7</v>
      </c>
      <c r="E279" s="15">
        <v>8.9</v>
      </c>
      <c r="F279" s="15">
        <f t="shared" si="32"/>
        <v>49.516853932584269</v>
      </c>
      <c r="G279" s="22">
        <v>31.3</v>
      </c>
      <c r="H279" s="22">
        <v>27.8</v>
      </c>
      <c r="I279" s="495">
        <v>1390.5</v>
      </c>
      <c r="J279" s="77">
        <f t="shared" si="33"/>
        <v>440.7</v>
      </c>
    </row>
    <row r="280" spans="1:10" ht="15.75" customHeight="1" x14ac:dyDescent="0.25">
      <c r="A280" s="74" t="s">
        <v>300</v>
      </c>
      <c r="B280" s="41" t="s">
        <v>340</v>
      </c>
      <c r="C280" s="42" t="s">
        <v>7</v>
      </c>
      <c r="D280" s="574">
        <v>128.1</v>
      </c>
      <c r="E280" s="15">
        <v>9</v>
      </c>
      <c r="F280" s="15">
        <f t="shared" si="32"/>
        <v>14.233333333333333</v>
      </c>
      <c r="G280" s="22">
        <v>31.3</v>
      </c>
      <c r="H280" s="22">
        <v>27.8</v>
      </c>
      <c r="I280" s="495">
        <v>404.1</v>
      </c>
      <c r="J280" s="75">
        <f t="shared" si="33"/>
        <v>128.1</v>
      </c>
    </row>
    <row r="281" spans="1:10" ht="15.75" customHeight="1" thickBot="1" x14ac:dyDescent="0.3">
      <c r="A281" s="182" t="s">
        <v>301</v>
      </c>
      <c r="B281" s="191" t="s">
        <v>341</v>
      </c>
      <c r="C281" s="192" t="s">
        <v>9</v>
      </c>
      <c r="D281" s="575">
        <v>366.5</v>
      </c>
      <c r="E281" s="186">
        <v>9</v>
      </c>
      <c r="F281" s="186">
        <f t="shared" si="32"/>
        <v>40.722222222222221</v>
      </c>
      <c r="G281" s="187">
        <v>31.3</v>
      </c>
      <c r="H281" s="187">
        <v>27.8</v>
      </c>
      <c r="I281" s="496">
        <v>1156.2</v>
      </c>
      <c r="J281" s="188">
        <f t="shared" si="33"/>
        <v>366.5</v>
      </c>
    </row>
    <row r="282" spans="1:10" ht="15.75" customHeight="1" x14ac:dyDescent="0.25">
      <c r="A282" s="164" t="s">
        <v>303</v>
      </c>
      <c r="B282" s="165" t="s">
        <v>342</v>
      </c>
      <c r="C282" s="166" t="s">
        <v>5</v>
      </c>
      <c r="D282" s="579">
        <v>186</v>
      </c>
      <c r="E282" s="167">
        <v>5.0999999999999996</v>
      </c>
      <c r="F282" s="168">
        <f t="shared" si="32"/>
        <v>36.470588235294123</v>
      </c>
      <c r="G282" s="167">
        <v>9.6</v>
      </c>
      <c r="H282" s="167">
        <v>9.8000000000000007</v>
      </c>
      <c r="I282" s="504">
        <v>4479.3</v>
      </c>
      <c r="J282" s="169">
        <f t="shared" ref="J282:J301" si="34">D282/1</f>
        <v>186</v>
      </c>
    </row>
    <row r="283" spans="1:10" ht="15.75" customHeight="1" x14ac:dyDescent="0.25">
      <c r="A283" s="87" t="s">
        <v>304</v>
      </c>
      <c r="B283" s="14" t="s">
        <v>343</v>
      </c>
      <c r="C283" s="7" t="s">
        <v>6</v>
      </c>
      <c r="D283" s="580">
        <v>169.6</v>
      </c>
      <c r="E283" s="8">
        <v>5</v>
      </c>
      <c r="F283" s="19">
        <f t="shared" si="32"/>
        <v>33.92</v>
      </c>
      <c r="G283" s="8">
        <v>9.6</v>
      </c>
      <c r="H283" s="8">
        <v>9.8000000000000007</v>
      </c>
      <c r="I283" s="505">
        <v>4083.3</v>
      </c>
      <c r="J283" s="86">
        <f t="shared" si="34"/>
        <v>169.6</v>
      </c>
    </row>
    <row r="284" spans="1:10" ht="15.75" customHeight="1" x14ac:dyDescent="0.25">
      <c r="A284" s="87" t="s">
        <v>305</v>
      </c>
      <c r="B284" s="14" t="s">
        <v>344</v>
      </c>
      <c r="C284" s="7" t="s">
        <v>8</v>
      </c>
      <c r="D284" s="580">
        <v>254.5</v>
      </c>
      <c r="E284" s="8">
        <v>5.0999999999999996</v>
      </c>
      <c r="F284" s="19">
        <f t="shared" si="32"/>
        <v>49.901960784313729</v>
      </c>
      <c r="G284" s="8">
        <v>9.6</v>
      </c>
      <c r="H284" s="8">
        <v>9.8000000000000007</v>
      </c>
      <c r="I284" s="505">
        <v>6128.4</v>
      </c>
      <c r="J284" s="86">
        <f t="shared" si="34"/>
        <v>254.5</v>
      </c>
    </row>
    <row r="285" spans="1:10" ht="15.75" customHeight="1" x14ac:dyDescent="0.25">
      <c r="A285" s="87" t="s">
        <v>306</v>
      </c>
      <c r="B285" s="14" t="s">
        <v>345</v>
      </c>
      <c r="C285" s="7" t="s">
        <v>7</v>
      </c>
      <c r="D285" s="580">
        <v>72.5</v>
      </c>
      <c r="E285" s="8">
        <v>5.2</v>
      </c>
      <c r="F285" s="19">
        <f t="shared" si="32"/>
        <v>13.942307692307692</v>
      </c>
      <c r="G285" s="8">
        <v>9.6</v>
      </c>
      <c r="H285" s="8">
        <v>9.8000000000000007</v>
      </c>
      <c r="I285" s="505">
        <v>1746.1</v>
      </c>
      <c r="J285" s="86">
        <f t="shared" si="34"/>
        <v>72.5</v>
      </c>
    </row>
    <row r="286" spans="1:10" ht="15.75" customHeight="1" thickBot="1" x14ac:dyDescent="0.3">
      <c r="A286" s="145" t="s">
        <v>307</v>
      </c>
      <c r="B286" s="146" t="s">
        <v>346</v>
      </c>
      <c r="C286" s="147" t="s">
        <v>9</v>
      </c>
      <c r="D286" s="581">
        <v>214.6</v>
      </c>
      <c r="E286" s="148">
        <v>5.0999999999999996</v>
      </c>
      <c r="F286" s="149">
        <f t="shared" si="32"/>
        <v>42.078431372549019</v>
      </c>
      <c r="G286" s="148">
        <v>9.6</v>
      </c>
      <c r="H286" s="148">
        <v>9.8000000000000007</v>
      </c>
      <c r="I286" s="506">
        <v>5167.3999999999996</v>
      </c>
      <c r="J286" s="150">
        <f t="shared" si="34"/>
        <v>214.6</v>
      </c>
    </row>
    <row r="287" spans="1:10" ht="15.75" customHeight="1" x14ac:dyDescent="0.25">
      <c r="A287" s="195" t="s">
        <v>308</v>
      </c>
      <c r="B287" s="196" t="s">
        <v>347</v>
      </c>
      <c r="C287" s="197" t="s">
        <v>5</v>
      </c>
      <c r="D287" s="582">
        <v>167.9</v>
      </c>
      <c r="E287" s="198">
        <v>5.0999999999999996</v>
      </c>
      <c r="F287" s="199">
        <f t="shared" si="32"/>
        <v>32.921568627450981</v>
      </c>
      <c r="G287" s="200">
        <v>8.4</v>
      </c>
      <c r="H287" s="200">
        <v>23.5</v>
      </c>
      <c r="I287" s="507">
        <v>1266.0999999999999</v>
      </c>
      <c r="J287" s="201">
        <f t="shared" si="34"/>
        <v>167.9</v>
      </c>
    </row>
    <row r="288" spans="1:10" ht="15.75" customHeight="1" x14ac:dyDescent="0.25">
      <c r="A288" s="90" t="s">
        <v>309</v>
      </c>
      <c r="B288" s="12" t="s">
        <v>348</v>
      </c>
      <c r="C288" s="3" t="s">
        <v>6</v>
      </c>
      <c r="D288" s="583">
        <v>153</v>
      </c>
      <c r="E288" s="64">
        <v>5</v>
      </c>
      <c r="F288" s="17">
        <f t="shared" si="32"/>
        <v>30.6</v>
      </c>
      <c r="G288" s="25">
        <v>8.4</v>
      </c>
      <c r="H288" s="25">
        <v>23.5</v>
      </c>
      <c r="I288" s="509">
        <v>1501.3</v>
      </c>
      <c r="J288" s="91">
        <f t="shared" si="34"/>
        <v>153</v>
      </c>
    </row>
    <row r="289" spans="1:10" ht="15.75" customHeight="1" x14ac:dyDescent="0.25">
      <c r="A289" s="90" t="s">
        <v>310</v>
      </c>
      <c r="B289" s="12" t="s">
        <v>349</v>
      </c>
      <c r="C289" s="3" t="s">
        <v>8</v>
      </c>
      <c r="D289" s="583">
        <v>229.9</v>
      </c>
      <c r="E289" s="64">
        <v>5.0999999999999996</v>
      </c>
      <c r="F289" s="17">
        <f t="shared" si="32"/>
        <v>45.078431372549026</v>
      </c>
      <c r="G289" s="25">
        <v>8.4</v>
      </c>
      <c r="H289" s="25">
        <v>23.5</v>
      </c>
      <c r="I289" s="509">
        <v>2254.6999999999998</v>
      </c>
      <c r="J289" s="91">
        <f t="shared" si="34"/>
        <v>229.9</v>
      </c>
    </row>
    <row r="290" spans="1:10" ht="15.75" customHeight="1" x14ac:dyDescent="0.25">
      <c r="A290" s="88" t="s">
        <v>311</v>
      </c>
      <c r="B290" s="12" t="s">
        <v>350</v>
      </c>
      <c r="C290" s="3" t="s">
        <v>7</v>
      </c>
      <c r="D290" s="583">
        <v>65.400000000000006</v>
      </c>
      <c r="E290" s="64">
        <v>5.2</v>
      </c>
      <c r="F290" s="17">
        <f t="shared" si="32"/>
        <v>12.576923076923078</v>
      </c>
      <c r="G290" s="25">
        <v>8.4</v>
      </c>
      <c r="H290" s="25">
        <v>23.5</v>
      </c>
      <c r="I290" s="509">
        <v>641.70000000000005</v>
      </c>
      <c r="J290" s="89">
        <f t="shared" si="34"/>
        <v>65.400000000000006</v>
      </c>
    </row>
    <row r="291" spans="1:10" ht="15.75" customHeight="1" thickBot="1" x14ac:dyDescent="0.3">
      <c r="A291" s="202" t="s">
        <v>312</v>
      </c>
      <c r="B291" s="203" t="s">
        <v>351</v>
      </c>
      <c r="C291" s="204" t="s">
        <v>9</v>
      </c>
      <c r="D291" s="584">
        <v>193.7</v>
      </c>
      <c r="E291" s="205">
        <v>5.0999999999999996</v>
      </c>
      <c r="F291" s="206">
        <f t="shared" si="32"/>
        <v>37.980392156862749</v>
      </c>
      <c r="G291" s="207">
        <v>8.4</v>
      </c>
      <c r="H291" s="207">
        <v>23.5</v>
      </c>
      <c r="I291" s="510">
        <v>1900.4</v>
      </c>
      <c r="J291" s="208">
        <f t="shared" si="34"/>
        <v>193.7</v>
      </c>
    </row>
    <row r="292" spans="1:10" ht="15.75" customHeight="1" x14ac:dyDescent="0.25">
      <c r="A292" s="170" t="s">
        <v>608</v>
      </c>
      <c r="B292" s="226" t="s">
        <v>352</v>
      </c>
      <c r="C292" s="227" t="s">
        <v>5</v>
      </c>
      <c r="D292" s="585">
        <v>180.9</v>
      </c>
      <c r="E292" s="173">
        <v>5.0999999999999996</v>
      </c>
      <c r="F292" s="173">
        <f t="shared" si="32"/>
        <v>35.470588235294123</v>
      </c>
      <c r="G292" s="483">
        <v>11.2</v>
      </c>
      <c r="H292" s="483">
        <v>34.200000000000003</v>
      </c>
      <c r="I292" s="561">
        <v>1217.5</v>
      </c>
      <c r="J292" s="484">
        <f t="shared" si="34"/>
        <v>180.9</v>
      </c>
    </row>
    <row r="293" spans="1:10" ht="15.75" customHeight="1" x14ac:dyDescent="0.25">
      <c r="A293" s="94" t="s">
        <v>609</v>
      </c>
      <c r="B293" s="51" t="s">
        <v>353</v>
      </c>
      <c r="C293" s="52" t="s">
        <v>6</v>
      </c>
      <c r="D293" s="586">
        <v>164.8</v>
      </c>
      <c r="E293" s="18">
        <v>5</v>
      </c>
      <c r="F293" s="18">
        <f t="shared" si="32"/>
        <v>32.96</v>
      </c>
      <c r="G293" s="485">
        <v>11.2</v>
      </c>
      <c r="H293" s="485">
        <v>34.200000000000003</v>
      </c>
      <c r="I293" s="562">
        <v>1109.5</v>
      </c>
      <c r="J293" s="486">
        <f t="shared" si="34"/>
        <v>164.8</v>
      </c>
    </row>
    <row r="294" spans="1:10" ht="15.75" customHeight="1" x14ac:dyDescent="0.25">
      <c r="A294" s="94" t="s">
        <v>610</v>
      </c>
      <c r="B294" s="51" t="s">
        <v>354</v>
      </c>
      <c r="C294" s="52" t="s">
        <v>8</v>
      </c>
      <c r="D294" s="586">
        <v>247.6</v>
      </c>
      <c r="E294" s="18">
        <v>5.0999999999999996</v>
      </c>
      <c r="F294" s="18">
        <f t="shared" si="32"/>
        <v>48.549019607843142</v>
      </c>
      <c r="G294" s="485">
        <v>11.2</v>
      </c>
      <c r="H294" s="485">
        <v>34.200000000000003</v>
      </c>
      <c r="I294" s="562">
        <v>1666.4</v>
      </c>
      <c r="J294" s="486">
        <f t="shared" si="34"/>
        <v>247.6</v>
      </c>
    </row>
    <row r="295" spans="1:10" ht="15.75" customHeight="1" x14ac:dyDescent="0.25">
      <c r="A295" s="92" t="s">
        <v>611</v>
      </c>
      <c r="B295" s="51" t="s">
        <v>355</v>
      </c>
      <c r="C295" s="52" t="s">
        <v>7</v>
      </c>
      <c r="D295" s="586">
        <v>70.400000000000006</v>
      </c>
      <c r="E295" s="18">
        <v>5.2</v>
      </c>
      <c r="F295" s="18">
        <f t="shared" si="32"/>
        <v>13.538461538461538</v>
      </c>
      <c r="G295" s="485">
        <v>11.2</v>
      </c>
      <c r="H295" s="485">
        <v>34.200000000000003</v>
      </c>
      <c r="I295" s="562">
        <v>474.2</v>
      </c>
      <c r="J295" s="487">
        <f t="shared" si="34"/>
        <v>70.400000000000006</v>
      </c>
    </row>
    <row r="296" spans="1:10" ht="15.75" customHeight="1" thickBot="1" x14ac:dyDescent="0.3">
      <c r="A296" s="209" t="s">
        <v>612</v>
      </c>
      <c r="B296" s="219" t="s">
        <v>356</v>
      </c>
      <c r="C296" s="220" t="s">
        <v>9</v>
      </c>
      <c r="D296" s="587">
        <v>208.6</v>
      </c>
      <c r="E296" s="212">
        <v>5.0999999999999996</v>
      </c>
      <c r="F296" s="212">
        <f t="shared" si="32"/>
        <v>40.901960784313729</v>
      </c>
      <c r="G296" s="488">
        <v>11.2</v>
      </c>
      <c r="H296" s="488">
        <v>34.200000000000003</v>
      </c>
      <c r="I296" s="563">
        <v>1404.3</v>
      </c>
      <c r="J296" s="489">
        <f t="shared" si="34"/>
        <v>208.6</v>
      </c>
    </row>
    <row r="297" spans="1:10" ht="15.75" customHeight="1" x14ac:dyDescent="0.25">
      <c r="A297" s="195" t="s">
        <v>313</v>
      </c>
      <c r="B297" s="228" t="s">
        <v>357</v>
      </c>
      <c r="C297" s="229" t="s">
        <v>5</v>
      </c>
      <c r="D297" s="588">
        <v>162.9</v>
      </c>
      <c r="E297" s="199">
        <v>5.0999999999999996</v>
      </c>
      <c r="F297" s="199">
        <f t="shared" si="32"/>
        <v>31.941176470588239</v>
      </c>
      <c r="G297" s="200">
        <v>31.3</v>
      </c>
      <c r="H297" s="200">
        <v>27.8</v>
      </c>
      <c r="I297" s="507">
        <v>514</v>
      </c>
      <c r="J297" s="201">
        <f t="shared" si="34"/>
        <v>162.9</v>
      </c>
    </row>
    <row r="298" spans="1:10" ht="15.75" customHeight="1" x14ac:dyDescent="0.25">
      <c r="A298" s="90" t="s">
        <v>314</v>
      </c>
      <c r="B298" s="47" t="s">
        <v>358</v>
      </c>
      <c r="C298" s="48" t="s">
        <v>6</v>
      </c>
      <c r="D298" s="589">
        <v>148.4</v>
      </c>
      <c r="E298" s="17">
        <v>5</v>
      </c>
      <c r="F298" s="17">
        <f t="shared" si="32"/>
        <v>29.68</v>
      </c>
      <c r="G298" s="25">
        <v>31.3</v>
      </c>
      <c r="H298" s="25">
        <v>27.8</v>
      </c>
      <c r="I298" s="509">
        <v>468.2</v>
      </c>
      <c r="J298" s="91">
        <f t="shared" si="34"/>
        <v>148.4</v>
      </c>
    </row>
    <row r="299" spans="1:10" ht="15.75" customHeight="1" x14ac:dyDescent="0.25">
      <c r="A299" s="90" t="s">
        <v>315</v>
      </c>
      <c r="B299" s="47" t="s">
        <v>359</v>
      </c>
      <c r="C299" s="48" t="s">
        <v>8</v>
      </c>
      <c r="D299" s="589">
        <v>222.9</v>
      </c>
      <c r="E299" s="17">
        <v>5.0999999999999996</v>
      </c>
      <c r="F299" s="17">
        <f t="shared" si="32"/>
        <v>43.705882352941181</v>
      </c>
      <c r="G299" s="25">
        <v>31.3</v>
      </c>
      <c r="H299" s="25">
        <v>27.8</v>
      </c>
      <c r="I299" s="509">
        <v>703.2</v>
      </c>
      <c r="J299" s="91">
        <f t="shared" si="34"/>
        <v>222.9</v>
      </c>
    </row>
    <row r="300" spans="1:10" ht="15.75" customHeight="1" x14ac:dyDescent="0.25">
      <c r="A300" s="88" t="s">
        <v>316</v>
      </c>
      <c r="B300" s="47" t="s">
        <v>360</v>
      </c>
      <c r="C300" s="48" t="s">
        <v>7</v>
      </c>
      <c r="D300" s="589">
        <v>63.4</v>
      </c>
      <c r="E300" s="17">
        <v>5.2</v>
      </c>
      <c r="F300" s="17">
        <f t="shared" si="32"/>
        <v>12.192307692307692</v>
      </c>
      <c r="G300" s="25">
        <v>31.3</v>
      </c>
      <c r="H300" s="25">
        <v>27.8</v>
      </c>
      <c r="I300" s="509">
        <v>200.1</v>
      </c>
      <c r="J300" s="89">
        <f t="shared" si="34"/>
        <v>63.4</v>
      </c>
    </row>
    <row r="301" spans="1:10" ht="15.75" customHeight="1" thickBot="1" x14ac:dyDescent="0.3">
      <c r="A301" s="202" t="s">
        <v>317</v>
      </c>
      <c r="B301" s="230" t="s">
        <v>361</v>
      </c>
      <c r="C301" s="231" t="s">
        <v>9</v>
      </c>
      <c r="D301" s="590">
        <v>187.8</v>
      </c>
      <c r="E301" s="206">
        <v>5.0999999999999996</v>
      </c>
      <c r="F301" s="206">
        <f t="shared" si="32"/>
        <v>36.82352941176471</v>
      </c>
      <c r="G301" s="207">
        <v>31.3</v>
      </c>
      <c r="H301" s="207">
        <v>27.8</v>
      </c>
      <c r="I301" s="510">
        <v>592.6</v>
      </c>
      <c r="J301" s="208">
        <f t="shared" si="34"/>
        <v>187.8</v>
      </c>
    </row>
    <row r="302" spans="1:10" ht="15.75" customHeight="1" x14ac:dyDescent="0.25">
      <c r="A302" s="429" t="s">
        <v>504</v>
      </c>
      <c r="B302" s="351" t="s">
        <v>442</v>
      </c>
      <c r="C302" s="352" t="s">
        <v>5</v>
      </c>
      <c r="D302" s="606">
        <v>1635.7</v>
      </c>
      <c r="E302" s="336">
        <v>39.299999999999997</v>
      </c>
      <c r="F302" s="336">
        <f t="shared" ref="F302:F306" si="35">D302/E302</f>
        <v>41.62086513994911</v>
      </c>
      <c r="G302" s="430">
        <v>12.5</v>
      </c>
      <c r="H302" s="430">
        <v>10.199999999999999</v>
      </c>
      <c r="I302" s="532">
        <v>27875.3</v>
      </c>
      <c r="J302" s="354">
        <f>D302/4</f>
        <v>408.92500000000001</v>
      </c>
    </row>
    <row r="303" spans="1:10" ht="15.75" customHeight="1" x14ac:dyDescent="0.25">
      <c r="A303" s="431" t="s">
        <v>505</v>
      </c>
      <c r="B303" s="356" t="s">
        <v>443</v>
      </c>
      <c r="C303" s="357" t="s">
        <v>6</v>
      </c>
      <c r="D303" s="607">
        <v>1031.5</v>
      </c>
      <c r="E303" s="342">
        <v>27.3</v>
      </c>
      <c r="F303" s="342">
        <f t="shared" si="35"/>
        <v>37.783882783882781</v>
      </c>
      <c r="G303" s="432">
        <v>10</v>
      </c>
      <c r="H303" s="432">
        <v>12.4</v>
      </c>
      <c r="I303" s="534">
        <v>18039.8</v>
      </c>
      <c r="J303" s="362">
        <f>D303/4</f>
        <v>257.875</v>
      </c>
    </row>
    <row r="304" spans="1:10" ht="15.75" customHeight="1" x14ac:dyDescent="0.25">
      <c r="A304" s="431" t="s">
        <v>506</v>
      </c>
      <c r="B304" s="356" t="s">
        <v>444</v>
      </c>
      <c r="C304" s="357" t="s">
        <v>8</v>
      </c>
      <c r="D304" s="607">
        <v>2041.2</v>
      </c>
      <c r="E304" s="342">
        <v>34.299999999999997</v>
      </c>
      <c r="F304" s="342">
        <f t="shared" si="35"/>
        <v>59.510204081632658</v>
      </c>
      <c r="G304" s="432">
        <v>10.6</v>
      </c>
      <c r="H304" s="432">
        <v>13</v>
      </c>
      <c r="I304" s="534">
        <v>33994.199999999997</v>
      </c>
      <c r="J304" s="362">
        <f>D304/4</f>
        <v>510.3</v>
      </c>
    </row>
    <row r="305" spans="1:10" ht="15.75" customHeight="1" x14ac:dyDescent="0.25">
      <c r="A305" s="433" t="s">
        <v>507</v>
      </c>
      <c r="B305" s="356" t="s">
        <v>445</v>
      </c>
      <c r="C305" s="357" t="s">
        <v>7</v>
      </c>
      <c r="D305" s="607">
        <v>619.9</v>
      </c>
      <c r="E305" s="342">
        <v>36.700000000000003</v>
      </c>
      <c r="F305" s="342">
        <f t="shared" si="35"/>
        <v>16.891008174386918</v>
      </c>
      <c r="G305" s="434">
        <v>10.5</v>
      </c>
      <c r="H305" s="434">
        <v>13.2</v>
      </c>
      <c r="I305" s="533">
        <v>10302.700000000001</v>
      </c>
      <c r="J305" s="359">
        <f>D305/4</f>
        <v>154.97499999999999</v>
      </c>
    </row>
    <row r="306" spans="1:10" ht="15.75" customHeight="1" thickBot="1" x14ac:dyDescent="0.3">
      <c r="A306" s="435" t="s">
        <v>508</v>
      </c>
      <c r="B306" s="364" t="s">
        <v>446</v>
      </c>
      <c r="C306" s="365" t="s">
        <v>9</v>
      </c>
      <c r="D306" s="608">
        <v>1765.1</v>
      </c>
      <c r="E306" s="348">
        <v>37</v>
      </c>
      <c r="F306" s="348">
        <f t="shared" si="35"/>
        <v>47.705405405405401</v>
      </c>
      <c r="G306" s="436">
        <v>9.9</v>
      </c>
      <c r="H306" s="436">
        <v>12</v>
      </c>
      <c r="I306" s="636">
        <v>31002.9</v>
      </c>
      <c r="J306" s="437">
        <f t="shared" ref="J306" si="36">D306/4</f>
        <v>441.27499999999998</v>
      </c>
    </row>
    <row r="307" spans="1:10" ht="15.75" customHeight="1" x14ac:dyDescent="0.25">
      <c r="A307" s="438" t="s">
        <v>509</v>
      </c>
      <c r="B307" s="369" t="s">
        <v>447</v>
      </c>
      <c r="C307" s="370" t="s">
        <v>5</v>
      </c>
      <c r="D307" s="603">
        <v>1513.4</v>
      </c>
      <c r="E307" s="371">
        <v>39.299999999999997</v>
      </c>
      <c r="F307" s="371">
        <f>D307/E307</f>
        <v>38.508905852417307</v>
      </c>
      <c r="G307" s="439">
        <v>10.5</v>
      </c>
      <c r="H307" s="439">
        <v>38.1</v>
      </c>
      <c r="I307" s="524">
        <v>8502.7000000000007</v>
      </c>
      <c r="J307" s="385">
        <f>D307/4</f>
        <v>378.35</v>
      </c>
    </row>
    <row r="308" spans="1:10" ht="15.75" customHeight="1" x14ac:dyDescent="0.25">
      <c r="A308" s="440" t="s">
        <v>510</v>
      </c>
      <c r="B308" s="374" t="s">
        <v>448</v>
      </c>
      <c r="C308" s="375" t="s">
        <v>6</v>
      </c>
      <c r="D308" s="604">
        <v>954.5</v>
      </c>
      <c r="E308" s="376">
        <v>27.3</v>
      </c>
      <c r="F308" s="376">
        <f>D308/E308</f>
        <v>34.963369963369964</v>
      </c>
      <c r="G308" s="441">
        <v>10.5</v>
      </c>
      <c r="H308" s="441">
        <v>38.1</v>
      </c>
      <c r="I308" s="526">
        <v>5362.4</v>
      </c>
      <c r="J308" s="387">
        <f>D308/4</f>
        <v>238.625</v>
      </c>
    </row>
    <row r="309" spans="1:10" ht="15.75" customHeight="1" x14ac:dyDescent="0.25">
      <c r="A309" s="440" t="s">
        <v>511</v>
      </c>
      <c r="B309" s="374" t="s">
        <v>449</v>
      </c>
      <c r="C309" s="375" t="s">
        <v>8</v>
      </c>
      <c r="D309" s="604">
        <v>1888.7</v>
      </c>
      <c r="E309" s="376">
        <v>34.299999999999997</v>
      </c>
      <c r="F309" s="376">
        <f>D309/E309</f>
        <v>55.064139941690968</v>
      </c>
      <c r="G309" s="441">
        <v>10.5</v>
      </c>
      <c r="H309" s="441">
        <v>38.1</v>
      </c>
      <c r="I309" s="526">
        <v>10611.1</v>
      </c>
      <c r="J309" s="387">
        <f>D309/4</f>
        <v>472.17500000000001</v>
      </c>
    </row>
    <row r="310" spans="1:10" ht="15.75" customHeight="1" x14ac:dyDescent="0.25">
      <c r="A310" s="442" t="s">
        <v>512</v>
      </c>
      <c r="B310" s="374" t="s">
        <v>450</v>
      </c>
      <c r="C310" s="375" t="s">
        <v>7</v>
      </c>
      <c r="D310" s="604">
        <v>573.6</v>
      </c>
      <c r="E310" s="376">
        <v>36.700000000000003</v>
      </c>
      <c r="F310" s="376">
        <f>D310/E310</f>
        <v>15.62942779291553</v>
      </c>
      <c r="G310" s="443">
        <v>10.5</v>
      </c>
      <c r="H310" s="443">
        <v>38.1</v>
      </c>
      <c r="I310" s="525">
        <v>3222.3</v>
      </c>
      <c r="J310" s="389">
        <f>D310/4</f>
        <v>143.4</v>
      </c>
    </row>
    <row r="311" spans="1:10" ht="15.75" customHeight="1" thickBot="1" x14ac:dyDescent="0.3">
      <c r="A311" s="444" t="s">
        <v>513</v>
      </c>
      <c r="B311" s="380" t="s">
        <v>451</v>
      </c>
      <c r="C311" s="381" t="s">
        <v>9</v>
      </c>
      <c r="D311" s="605">
        <v>1633.1</v>
      </c>
      <c r="E311" s="382">
        <v>37</v>
      </c>
      <c r="F311" s="382">
        <f t="shared" ref="F311" si="37">D311/E311</f>
        <v>44.137837837837836</v>
      </c>
      <c r="G311" s="445">
        <v>10.5</v>
      </c>
      <c r="H311" s="445">
        <v>38.1</v>
      </c>
      <c r="I311" s="531">
        <v>9175.1</v>
      </c>
      <c r="J311" s="391">
        <f t="shared" ref="J311" si="38">D311/4</f>
        <v>408.27499999999998</v>
      </c>
    </row>
    <row r="312" spans="1:10" ht="15.75" customHeight="1" x14ac:dyDescent="0.25">
      <c r="A312" s="403">
        <v>8145</v>
      </c>
      <c r="B312" s="419" t="s">
        <v>452</v>
      </c>
      <c r="C312" s="420" t="s">
        <v>5</v>
      </c>
      <c r="D312" s="600">
        <v>1523.2</v>
      </c>
      <c r="E312" s="406">
        <v>39.299999999999997</v>
      </c>
      <c r="F312" s="406">
        <f>D312/E312</f>
        <v>38.758269720101787</v>
      </c>
      <c r="G312" s="446">
        <v>11.3</v>
      </c>
      <c r="H312" s="446">
        <v>35.1</v>
      </c>
      <c r="I312" s="637">
        <v>9745.7000000000007</v>
      </c>
      <c r="J312" s="425">
        <f>D312/4</f>
        <v>380.8</v>
      </c>
    </row>
    <row r="313" spans="1:10" ht="15.75" customHeight="1" x14ac:dyDescent="0.25">
      <c r="A313" s="408" t="s">
        <v>613</v>
      </c>
      <c r="B313" s="421" t="s">
        <v>453</v>
      </c>
      <c r="C313" s="422" t="s">
        <v>6</v>
      </c>
      <c r="D313" s="601">
        <v>960.6</v>
      </c>
      <c r="E313" s="411">
        <v>27.3</v>
      </c>
      <c r="F313" s="411">
        <f>D313/E313</f>
        <v>35.18681318681319</v>
      </c>
      <c r="G313" s="447">
        <v>11.3</v>
      </c>
      <c r="H313" s="447">
        <v>35.1</v>
      </c>
      <c r="I313" s="624">
        <v>6145.8</v>
      </c>
      <c r="J313" s="426">
        <f>D313/4</f>
        <v>240.15</v>
      </c>
    </row>
    <row r="314" spans="1:10" ht="15.75" customHeight="1" x14ac:dyDescent="0.25">
      <c r="A314" s="408" t="s">
        <v>614</v>
      </c>
      <c r="B314" s="421" t="s">
        <v>454</v>
      </c>
      <c r="C314" s="422" t="s">
        <v>8</v>
      </c>
      <c r="D314" s="601">
        <v>1900.9</v>
      </c>
      <c r="E314" s="411">
        <v>34.299999999999997</v>
      </c>
      <c r="F314" s="411">
        <f>D314/E314</f>
        <v>55.419825072886304</v>
      </c>
      <c r="G314" s="447">
        <v>11.3</v>
      </c>
      <c r="H314" s="447">
        <v>35.1</v>
      </c>
      <c r="I314" s="624">
        <v>12162.2</v>
      </c>
      <c r="J314" s="426">
        <f>D314/4</f>
        <v>475.22500000000002</v>
      </c>
    </row>
    <row r="315" spans="1:10" ht="15.75" customHeight="1" x14ac:dyDescent="0.25">
      <c r="A315" s="413" t="s">
        <v>615</v>
      </c>
      <c r="B315" s="421" t="s">
        <v>455</v>
      </c>
      <c r="C315" s="422" t="s">
        <v>7</v>
      </c>
      <c r="D315" s="601">
        <v>577.20000000000005</v>
      </c>
      <c r="E315" s="411">
        <v>36.700000000000003</v>
      </c>
      <c r="F315" s="411">
        <f>D315/E315</f>
        <v>15.727520435967303</v>
      </c>
      <c r="G315" s="448">
        <v>11.3</v>
      </c>
      <c r="H315" s="448">
        <v>35.1</v>
      </c>
      <c r="I315" s="625">
        <v>3693.2</v>
      </c>
      <c r="J315" s="427">
        <f>D315/4</f>
        <v>144.30000000000001</v>
      </c>
    </row>
    <row r="316" spans="1:10" ht="15.75" customHeight="1" thickBot="1" x14ac:dyDescent="0.3">
      <c r="A316" s="414" t="s">
        <v>616</v>
      </c>
      <c r="B316" s="423" t="s">
        <v>456</v>
      </c>
      <c r="C316" s="424" t="s">
        <v>9</v>
      </c>
      <c r="D316" s="602">
        <v>1643.7</v>
      </c>
      <c r="E316" s="417">
        <v>37</v>
      </c>
      <c r="F316" s="417">
        <f t="shared" ref="F316" si="39">D316/E316</f>
        <v>44.424324324324324</v>
      </c>
      <c r="G316" s="449">
        <v>11.3</v>
      </c>
      <c r="H316" s="449">
        <v>35.1</v>
      </c>
      <c r="I316" s="626">
        <v>10516.4</v>
      </c>
      <c r="J316" s="428">
        <f t="shared" ref="J316" si="40">D316/4</f>
        <v>410.92500000000001</v>
      </c>
    </row>
    <row r="317" spans="1:10" ht="15.75" customHeight="1" x14ac:dyDescent="0.25">
      <c r="A317" s="438" t="s">
        <v>514</v>
      </c>
      <c r="B317" s="369" t="s">
        <v>457</v>
      </c>
      <c r="C317" s="370" t="s">
        <v>5</v>
      </c>
      <c r="D317" s="603">
        <v>1511.3</v>
      </c>
      <c r="E317" s="371">
        <v>39.299999999999997</v>
      </c>
      <c r="F317" s="371">
        <f>D317/E317</f>
        <v>38.455470737913487</v>
      </c>
      <c r="G317" s="439">
        <v>31</v>
      </c>
      <c r="H317" s="439">
        <v>36.9</v>
      </c>
      <c r="I317" s="524">
        <v>3466.3</v>
      </c>
      <c r="J317" s="385">
        <f>D317/4</f>
        <v>377.82499999999999</v>
      </c>
    </row>
    <row r="318" spans="1:10" ht="15.75" customHeight="1" x14ac:dyDescent="0.25">
      <c r="A318" s="440" t="s">
        <v>515</v>
      </c>
      <c r="B318" s="374" t="s">
        <v>458</v>
      </c>
      <c r="C318" s="375" t="s">
        <v>6</v>
      </c>
      <c r="D318" s="604">
        <v>953</v>
      </c>
      <c r="E318" s="376">
        <v>27.3</v>
      </c>
      <c r="F318" s="376">
        <f>D318/E318</f>
        <v>34.908424908424905</v>
      </c>
      <c r="G318" s="441">
        <v>31</v>
      </c>
      <c r="H318" s="441">
        <v>36.9</v>
      </c>
      <c r="I318" s="526">
        <v>2185.6999999999998</v>
      </c>
      <c r="J318" s="387">
        <f>D318/4</f>
        <v>238.25</v>
      </c>
    </row>
    <row r="319" spans="1:10" ht="15.75" customHeight="1" x14ac:dyDescent="0.25">
      <c r="A319" s="440" t="s">
        <v>516</v>
      </c>
      <c r="B319" s="374" t="s">
        <v>459</v>
      </c>
      <c r="C319" s="375" t="s">
        <v>8</v>
      </c>
      <c r="D319" s="604">
        <v>1886.1</v>
      </c>
      <c r="E319" s="376">
        <v>34.299999999999997</v>
      </c>
      <c r="F319" s="376">
        <f>D319/E319</f>
        <v>54.988338192419825</v>
      </c>
      <c r="G319" s="441">
        <v>31</v>
      </c>
      <c r="H319" s="441">
        <v>36.9</v>
      </c>
      <c r="I319" s="526">
        <v>4325.8</v>
      </c>
      <c r="J319" s="387">
        <f>D319/4</f>
        <v>471.52499999999998</v>
      </c>
    </row>
    <row r="320" spans="1:10" ht="15.75" customHeight="1" x14ac:dyDescent="0.25">
      <c r="A320" s="442" t="s">
        <v>517</v>
      </c>
      <c r="B320" s="374" t="s">
        <v>460</v>
      </c>
      <c r="C320" s="375" t="s">
        <v>7</v>
      </c>
      <c r="D320" s="604">
        <v>572.70000000000005</v>
      </c>
      <c r="E320" s="376">
        <v>36.700000000000003</v>
      </c>
      <c r="F320" s="376">
        <f>D320/E320</f>
        <v>15.604904632152589</v>
      </c>
      <c r="G320" s="443">
        <v>31</v>
      </c>
      <c r="H320" s="443">
        <v>36.9</v>
      </c>
      <c r="I320" s="525">
        <v>1313.4</v>
      </c>
      <c r="J320" s="389">
        <f>D320/4</f>
        <v>143.17500000000001</v>
      </c>
    </row>
    <row r="321" spans="1:10" ht="15.75" customHeight="1" thickBot="1" x14ac:dyDescent="0.3">
      <c r="A321" s="444" t="s">
        <v>518</v>
      </c>
      <c r="B321" s="380" t="s">
        <v>461</v>
      </c>
      <c r="C321" s="381" t="s">
        <v>9</v>
      </c>
      <c r="D321" s="605">
        <v>1630.8</v>
      </c>
      <c r="E321" s="382">
        <v>37</v>
      </c>
      <c r="F321" s="382">
        <f t="shared" ref="F321" si="41">D321/E321</f>
        <v>44.075675675675676</v>
      </c>
      <c r="G321" s="445">
        <v>31</v>
      </c>
      <c r="H321" s="445">
        <v>36.9</v>
      </c>
      <c r="I321" s="531">
        <v>3740.2</v>
      </c>
      <c r="J321" s="391">
        <f t="shared" ref="J321" si="42">D321/4</f>
        <v>407.7</v>
      </c>
    </row>
    <row r="322" spans="1:10" ht="15.75" customHeight="1" x14ac:dyDescent="0.25">
      <c r="A322" s="450" t="s">
        <v>519</v>
      </c>
      <c r="B322" s="301" t="s">
        <v>462</v>
      </c>
      <c r="C322" s="302" t="s">
        <v>5</v>
      </c>
      <c r="D322" s="621">
        <v>823.1</v>
      </c>
      <c r="E322" s="271">
        <v>20.8</v>
      </c>
      <c r="F322" s="271">
        <f>D322/E322</f>
        <v>39.572115384615387</v>
      </c>
      <c r="G322" s="451">
        <v>12.5</v>
      </c>
      <c r="H322" s="451">
        <v>10.199999999999999</v>
      </c>
      <c r="I322" s="550">
        <v>14026.9</v>
      </c>
      <c r="J322" s="304">
        <f>D322/4</f>
        <v>205.77500000000001</v>
      </c>
    </row>
    <row r="323" spans="1:10" ht="15.75" customHeight="1" x14ac:dyDescent="0.25">
      <c r="A323" s="452" t="s">
        <v>520</v>
      </c>
      <c r="B323" s="306" t="s">
        <v>463</v>
      </c>
      <c r="C323" s="296" t="s">
        <v>6</v>
      </c>
      <c r="D323" s="610">
        <v>783</v>
      </c>
      <c r="E323" s="54">
        <v>20.5</v>
      </c>
      <c r="F323" s="54">
        <f>D323/E323</f>
        <v>38.195121951219512</v>
      </c>
      <c r="G323" s="453">
        <v>10</v>
      </c>
      <c r="H323" s="453">
        <v>12.4</v>
      </c>
      <c r="I323" s="552">
        <v>13694.2</v>
      </c>
      <c r="J323" s="311">
        <f>D323/4</f>
        <v>195.75</v>
      </c>
    </row>
    <row r="324" spans="1:10" ht="15.75" customHeight="1" x14ac:dyDescent="0.25">
      <c r="A324" s="452" t="s">
        <v>521</v>
      </c>
      <c r="B324" s="306" t="s">
        <v>464</v>
      </c>
      <c r="C324" s="296" t="s">
        <v>8</v>
      </c>
      <c r="D324" s="610">
        <v>1161</v>
      </c>
      <c r="E324" s="54">
        <v>20.3</v>
      </c>
      <c r="F324" s="54">
        <f>D324/E324</f>
        <v>57.192118226600982</v>
      </c>
      <c r="G324" s="453">
        <v>10.6</v>
      </c>
      <c r="H324" s="453">
        <v>13</v>
      </c>
      <c r="I324" s="552">
        <v>19335.900000000001</v>
      </c>
      <c r="J324" s="311">
        <f>D324/4</f>
        <v>290.25</v>
      </c>
    </row>
    <row r="325" spans="1:10" ht="15.75" customHeight="1" x14ac:dyDescent="0.25">
      <c r="A325" s="454" t="s">
        <v>522</v>
      </c>
      <c r="B325" s="306" t="s">
        <v>465</v>
      </c>
      <c r="C325" s="296" t="s">
        <v>7</v>
      </c>
      <c r="D325" s="610">
        <v>325.7</v>
      </c>
      <c r="E325" s="54">
        <v>20.8</v>
      </c>
      <c r="F325" s="54">
        <f>D325/E325</f>
        <v>15.658653846153845</v>
      </c>
      <c r="G325" s="455">
        <v>10.5</v>
      </c>
      <c r="H325" s="455">
        <v>13.2</v>
      </c>
      <c r="I325" s="551">
        <v>5413.2</v>
      </c>
      <c r="J325" s="308">
        <f>D325/4</f>
        <v>81.424999999999997</v>
      </c>
    </row>
    <row r="326" spans="1:10" ht="15.75" customHeight="1" thickBot="1" x14ac:dyDescent="0.3">
      <c r="A326" s="456" t="s">
        <v>523</v>
      </c>
      <c r="B326" s="313" t="s">
        <v>466</v>
      </c>
      <c r="C326" s="298" t="s">
        <v>9</v>
      </c>
      <c r="D326" s="611">
        <v>980.6</v>
      </c>
      <c r="E326" s="260">
        <v>20.7</v>
      </c>
      <c r="F326" s="260">
        <f t="shared" ref="F326" si="43">D326/E326</f>
        <v>47.371980676328505</v>
      </c>
      <c r="G326" s="457">
        <v>9.9</v>
      </c>
      <c r="H326" s="457">
        <v>12</v>
      </c>
      <c r="I326" s="627">
        <v>17224.3</v>
      </c>
      <c r="J326" s="458">
        <f t="shared" ref="J326" si="44">D326/4</f>
        <v>245.15</v>
      </c>
    </row>
    <row r="327" spans="1:10" ht="15.75" customHeight="1" x14ac:dyDescent="0.25">
      <c r="A327" s="459" t="s">
        <v>524</v>
      </c>
      <c r="B327" s="291" t="s">
        <v>467</v>
      </c>
      <c r="C327" s="292" t="s">
        <v>5</v>
      </c>
      <c r="D327" s="618">
        <v>761.6</v>
      </c>
      <c r="E327" s="285">
        <v>20.8</v>
      </c>
      <c r="F327" s="285">
        <f>D327/E327</f>
        <v>36.615384615384613</v>
      </c>
      <c r="G327" s="460">
        <v>10.5</v>
      </c>
      <c r="H327" s="460">
        <v>38.1</v>
      </c>
      <c r="I327" s="542">
        <v>4279</v>
      </c>
      <c r="J327" s="318">
        <f>D327/4</f>
        <v>190.4</v>
      </c>
    </row>
    <row r="328" spans="1:10" ht="15.75" customHeight="1" x14ac:dyDescent="0.25">
      <c r="A328" s="461" t="s">
        <v>525</v>
      </c>
      <c r="B328" s="58" t="s">
        <v>468</v>
      </c>
      <c r="C328" s="59" t="s">
        <v>6</v>
      </c>
      <c r="D328" s="619">
        <v>724.6</v>
      </c>
      <c r="E328" s="56">
        <v>20.5</v>
      </c>
      <c r="F328" s="56">
        <f>D328/E328</f>
        <v>35.346341463414632</v>
      </c>
      <c r="G328" s="462">
        <v>10.5</v>
      </c>
      <c r="H328" s="462">
        <v>38.1</v>
      </c>
      <c r="I328" s="543">
        <v>4070.8</v>
      </c>
      <c r="J328" s="122">
        <f>D328/4</f>
        <v>181.15</v>
      </c>
    </row>
    <row r="329" spans="1:10" ht="15.75" customHeight="1" x14ac:dyDescent="0.25">
      <c r="A329" s="461" t="s">
        <v>526</v>
      </c>
      <c r="B329" s="58" t="s">
        <v>469</v>
      </c>
      <c r="C329" s="59" t="s">
        <v>8</v>
      </c>
      <c r="D329" s="619">
        <v>1074.3</v>
      </c>
      <c r="E329" s="56">
        <v>20.3</v>
      </c>
      <c r="F329" s="56">
        <f>D329/E329</f>
        <v>52.921182266009851</v>
      </c>
      <c r="G329" s="462">
        <v>10.5</v>
      </c>
      <c r="H329" s="462">
        <v>38.1</v>
      </c>
      <c r="I329" s="543">
        <v>6035.4</v>
      </c>
      <c r="J329" s="122">
        <f>D329/4</f>
        <v>268.57499999999999</v>
      </c>
    </row>
    <row r="330" spans="1:10" ht="15.75" customHeight="1" x14ac:dyDescent="0.25">
      <c r="A330" s="463" t="s">
        <v>527</v>
      </c>
      <c r="B330" s="58" t="s">
        <v>470</v>
      </c>
      <c r="C330" s="59" t="s">
        <v>7</v>
      </c>
      <c r="D330" s="619">
        <v>301.39999999999998</v>
      </c>
      <c r="E330" s="56">
        <v>20.8</v>
      </c>
      <c r="F330" s="56">
        <f>D330/E330</f>
        <v>14.490384615384613</v>
      </c>
      <c r="G330" s="464">
        <v>10.5</v>
      </c>
      <c r="H330" s="464">
        <v>38.1</v>
      </c>
      <c r="I330" s="544">
        <v>1693.1</v>
      </c>
      <c r="J330" s="120">
        <f>D330/4</f>
        <v>75.349999999999994</v>
      </c>
    </row>
    <row r="331" spans="1:10" ht="15.75" customHeight="1" thickBot="1" x14ac:dyDescent="0.3">
      <c r="A331" s="465" t="s">
        <v>528</v>
      </c>
      <c r="B331" s="293" t="s">
        <v>471</v>
      </c>
      <c r="C331" s="294" t="s">
        <v>9</v>
      </c>
      <c r="D331" s="620">
        <v>907.2</v>
      </c>
      <c r="E331" s="288">
        <v>20.7</v>
      </c>
      <c r="F331" s="288">
        <f t="shared" ref="F331" si="45">D331/E331</f>
        <v>43.826086956521742</v>
      </c>
      <c r="G331" s="466">
        <v>10.5</v>
      </c>
      <c r="H331" s="466">
        <v>38.1</v>
      </c>
      <c r="I331" s="549">
        <v>5097</v>
      </c>
      <c r="J331" s="290">
        <f t="shared" ref="J331" si="46">D331/4</f>
        <v>226.8</v>
      </c>
    </row>
    <row r="332" spans="1:10" ht="15.75" customHeight="1" x14ac:dyDescent="0.25">
      <c r="A332" s="273" t="s">
        <v>617</v>
      </c>
      <c r="B332" s="274" t="s">
        <v>472</v>
      </c>
      <c r="C332" s="275" t="s">
        <v>5</v>
      </c>
      <c r="D332" s="615">
        <v>766.6</v>
      </c>
      <c r="E332" s="276">
        <v>20.8</v>
      </c>
      <c r="F332" s="276">
        <f>D332/E332</f>
        <v>36.855769230769234</v>
      </c>
      <c r="G332" s="467">
        <v>11.3</v>
      </c>
      <c r="H332" s="467">
        <v>35.1</v>
      </c>
      <c r="I332" s="628">
        <v>4904.7</v>
      </c>
      <c r="J332" s="277">
        <f>D332/4</f>
        <v>191.65</v>
      </c>
    </row>
    <row r="333" spans="1:10" ht="15.75" customHeight="1" x14ac:dyDescent="0.25">
      <c r="A333" s="125" t="s">
        <v>618</v>
      </c>
      <c r="B333" s="61" t="s">
        <v>473</v>
      </c>
      <c r="C333" s="62" t="s">
        <v>6</v>
      </c>
      <c r="D333" s="616">
        <v>729.2</v>
      </c>
      <c r="E333" s="60">
        <v>20.5</v>
      </c>
      <c r="F333" s="60">
        <f>D333/E333</f>
        <v>35.570731707317073</v>
      </c>
      <c r="G333" s="468">
        <v>11.3</v>
      </c>
      <c r="H333" s="468">
        <v>35.1</v>
      </c>
      <c r="I333" s="629">
        <v>4665.7</v>
      </c>
      <c r="J333" s="126">
        <f>D333/4</f>
        <v>182.3</v>
      </c>
    </row>
    <row r="334" spans="1:10" ht="15.75" customHeight="1" x14ac:dyDescent="0.25">
      <c r="A334" s="125" t="s">
        <v>619</v>
      </c>
      <c r="B334" s="61" t="s">
        <v>474</v>
      </c>
      <c r="C334" s="62" t="s">
        <v>8</v>
      </c>
      <c r="D334" s="616">
        <v>1081.2</v>
      </c>
      <c r="E334" s="60">
        <v>20.3</v>
      </c>
      <c r="F334" s="60">
        <f>D334/E334</f>
        <v>53.261083743842363</v>
      </c>
      <c r="G334" s="468">
        <v>11.3</v>
      </c>
      <c r="H334" s="468">
        <v>35.1</v>
      </c>
      <c r="I334" s="629">
        <v>6918</v>
      </c>
      <c r="J334" s="126">
        <f>D334/4</f>
        <v>270.3</v>
      </c>
    </row>
    <row r="335" spans="1:10" ht="15.75" customHeight="1" x14ac:dyDescent="0.25">
      <c r="A335" s="123" t="s">
        <v>620</v>
      </c>
      <c r="B335" s="61" t="s">
        <v>475</v>
      </c>
      <c r="C335" s="62" t="s">
        <v>7</v>
      </c>
      <c r="D335" s="616">
        <v>303.3</v>
      </c>
      <c r="E335" s="60">
        <v>20.8</v>
      </c>
      <c r="F335" s="60">
        <f>D335/E335</f>
        <v>14.58173076923077</v>
      </c>
      <c r="G335" s="469">
        <v>11.3</v>
      </c>
      <c r="H335" s="469">
        <v>35.1</v>
      </c>
      <c r="I335" s="630">
        <v>1940.4</v>
      </c>
      <c r="J335" s="124">
        <f>D335/4</f>
        <v>75.825000000000003</v>
      </c>
    </row>
    <row r="336" spans="1:10" ht="15.75" customHeight="1" thickBot="1" x14ac:dyDescent="0.3">
      <c r="A336" s="261" t="s">
        <v>621</v>
      </c>
      <c r="B336" s="262" t="s">
        <v>476</v>
      </c>
      <c r="C336" s="263" t="s">
        <v>9</v>
      </c>
      <c r="D336" s="617">
        <v>913.2</v>
      </c>
      <c r="E336" s="264">
        <v>20.7</v>
      </c>
      <c r="F336" s="264">
        <f t="shared" ref="F336" si="47">D336/E336</f>
        <v>44.115942028985508</v>
      </c>
      <c r="G336" s="470">
        <v>11.3</v>
      </c>
      <c r="H336" s="470">
        <v>35.1</v>
      </c>
      <c r="I336" s="631">
        <v>5842.6</v>
      </c>
      <c r="J336" s="265">
        <f t="shared" ref="J336" si="48">D336/4</f>
        <v>228.3</v>
      </c>
    </row>
    <row r="337" spans="1:10" ht="15.75" customHeight="1" x14ac:dyDescent="0.25">
      <c r="A337" s="459" t="s">
        <v>529</v>
      </c>
      <c r="B337" s="291" t="s">
        <v>477</v>
      </c>
      <c r="C337" s="292" t="s">
        <v>5</v>
      </c>
      <c r="D337" s="618">
        <v>760.6</v>
      </c>
      <c r="E337" s="285">
        <v>20.8</v>
      </c>
      <c r="F337" s="285">
        <f>D337/E337</f>
        <v>36.567307692307693</v>
      </c>
      <c r="G337" s="460">
        <v>31</v>
      </c>
      <c r="H337" s="460">
        <v>36.9</v>
      </c>
      <c r="I337" s="542">
        <v>1744.5</v>
      </c>
      <c r="J337" s="318">
        <f>D337/4</f>
        <v>190.15</v>
      </c>
    </row>
    <row r="338" spans="1:10" ht="15.75" customHeight="1" x14ac:dyDescent="0.25">
      <c r="A338" s="461" t="s">
        <v>530</v>
      </c>
      <c r="B338" s="58" t="s">
        <v>478</v>
      </c>
      <c r="C338" s="59" t="s">
        <v>6</v>
      </c>
      <c r="D338" s="619">
        <v>723.4</v>
      </c>
      <c r="E338" s="56">
        <v>20.5</v>
      </c>
      <c r="F338" s="56">
        <f>D338/E338</f>
        <v>35.287804878048782</v>
      </c>
      <c r="G338" s="462">
        <v>31</v>
      </c>
      <c r="H338" s="462">
        <v>36.9</v>
      </c>
      <c r="I338" s="543">
        <v>1659.2</v>
      </c>
      <c r="J338" s="122">
        <f>D338/4</f>
        <v>180.85</v>
      </c>
    </row>
    <row r="339" spans="1:10" ht="15.75" customHeight="1" x14ac:dyDescent="0.25">
      <c r="A339" s="461" t="s">
        <v>531</v>
      </c>
      <c r="B339" s="58" t="s">
        <v>479</v>
      </c>
      <c r="C339" s="59" t="s">
        <v>8</v>
      </c>
      <c r="D339" s="619">
        <v>1072.7</v>
      </c>
      <c r="E339" s="56">
        <v>20.3</v>
      </c>
      <c r="F339" s="56">
        <f>D339/E339</f>
        <v>52.842364532019708</v>
      </c>
      <c r="G339" s="462">
        <v>31</v>
      </c>
      <c r="H339" s="462">
        <v>36.9</v>
      </c>
      <c r="I339" s="543">
        <v>2460.3000000000002</v>
      </c>
      <c r="J339" s="122">
        <f>D339/4</f>
        <v>268.17500000000001</v>
      </c>
    </row>
    <row r="340" spans="1:10" ht="15.75" customHeight="1" x14ac:dyDescent="0.25">
      <c r="A340" s="463" t="s">
        <v>532</v>
      </c>
      <c r="B340" s="58" t="s">
        <v>480</v>
      </c>
      <c r="C340" s="59" t="s">
        <v>7</v>
      </c>
      <c r="D340" s="619">
        <v>300.89999999999998</v>
      </c>
      <c r="E340" s="56">
        <v>20.8</v>
      </c>
      <c r="F340" s="56">
        <f>D340/E340</f>
        <v>14.466346153846152</v>
      </c>
      <c r="G340" s="464">
        <v>31</v>
      </c>
      <c r="H340" s="464">
        <v>36.9</v>
      </c>
      <c r="I340" s="544">
        <v>690.1</v>
      </c>
      <c r="J340" s="120">
        <f>D340/4</f>
        <v>75.224999999999994</v>
      </c>
    </row>
    <row r="341" spans="1:10" ht="15.75" customHeight="1" thickBot="1" x14ac:dyDescent="0.3">
      <c r="A341" s="465" t="s">
        <v>533</v>
      </c>
      <c r="B341" s="293" t="s">
        <v>481</v>
      </c>
      <c r="C341" s="294" t="s">
        <v>9</v>
      </c>
      <c r="D341" s="620">
        <v>906</v>
      </c>
      <c r="E341" s="288">
        <v>20.7</v>
      </c>
      <c r="F341" s="288">
        <f t="shared" ref="F341" si="49">D341/E341</f>
        <v>43.768115942028984</v>
      </c>
      <c r="G341" s="466">
        <v>31</v>
      </c>
      <c r="H341" s="466">
        <v>36.9</v>
      </c>
      <c r="I341" s="549">
        <v>2078</v>
      </c>
      <c r="J341" s="290">
        <f t="shared" ref="J341" si="50">D341/4</f>
        <v>226.5</v>
      </c>
    </row>
    <row r="342" spans="1:10" ht="15.75" customHeight="1" x14ac:dyDescent="0.25">
      <c r="A342" s="623" t="s">
        <v>622</v>
      </c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IES MATRIX</vt:lpstr>
      <vt:lpstr>'IES MATRIX'!Main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Garrett Morrison</dc:creator>
  <cp:lastModifiedBy>Garrett Morrison</cp:lastModifiedBy>
  <dcterms:created xsi:type="dcterms:W3CDTF">2023-03-03T16:48:34Z</dcterms:created>
  <dcterms:modified xsi:type="dcterms:W3CDTF">2024-06-07T16:39:43Z</dcterms:modified>
</cp:coreProperties>
</file>